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 checkCompatibility="1"/>
  <xr:revisionPtr revIDLastSave="0" documentId="13_ncr:1_{B05827EB-BD29-44ED-8155-C760FAB785B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pis" sheetId="4" r:id="rId1"/>
    <sheet name="Tabela 1" sheetId="3" r:id="rId2"/>
    <sheet name="Tabela 2 i 3" sheetId="8" r:id="rId3"/>
    <sheet name="Tabela 4 i 5" sheetId="9" r:id="rId4"/>
    <sheet name="Tabela 6" sheetId="11" r:id="rId5"/>
  </sheets>
  <definedNames>
    <definedName name="_xlnm._FilterDatabase" localSheetId="4" hidden="1">'Tabela 6'!$B$8:$G$9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3" l="1"/>
  <c r="E22" i="3"/>
  <c r="D25" i="8" l="1"/>
  <c r="D18" i="3" l="1"/>
  <c r="D19" i="3"/>
  <c r="D20" i="3"/>
  <c r="D21" i="3"/>
  <c r="D22" i="3"/>
  <c r="C25" i="8" l="1"/>
  <c r="C24" i="8"/>
  <c r="C20" i="3"/>
  <c r="C21" i="3"/>
  <c r="C22" i="3"/>
  <c r="C19" i="3"/>
  <c r="C18" i="3"/>
  <c r="C17" i="3"/>
  <c r="B20" i="3"/>
  <c r="B21" i="3"/>
  <c r="B22" i="3"/>
  <c r="B19" i="3"/>
</calcChain>
</file>

<file path=xl/sharedStrings.xml><?xml version="1.0" encoding="utf-8"?>
<sst xmlns="http://schemas.openxmlformats.org/spreadsheetml/2006/main" count="661" uniqueCount="236">
  <si>
    <t>URZĄD KOMISJI NADZORU FINANSOWEGO</t>
  </si>
  <si>
    <t>(zgodnie z art. 52 ustawy o PPK)</t>
  </si>
  <si>
    <t>SPIS TABEL</t>
  </si>
  <si>
    <t>Uwagi:</t>
  </si>
  <si>
    <t>Opracowanie:</t>
  </si>
  <si>
    <t>Departament Funduszy Inwestycyjnych i Funduszy Emerytalnych, Urząd Komisji Nadzoru Finansowego</t>
  </si>
  <si>
    <t>Powrót do spisu tabel</t>
  </si>
  <si>
    <t>3Q</t>
  </si>
  <si>
    <t>1Q</t>
  </si>
  <si>
    <t>4Q</t>
  </si>
  <si>
    <t>1/ Dane opracowane na podstawie sprawozdań kwartalnych przekazywanych przez instytucje zarządzające funduszami zdefiniowanej daty działającymi na podstawie ustawy o PPK.</t>
  </si>
  <si>
    <t>Udział (%) w liczbie uczestników</t>
  </si>
  <si>
    <t>Udział (%) w sumie wpłat</t>
  </si>
  <si>
    <t>Wartość aktywów netto funduszy zdefiniowanej daty</t>
  </si>
  <si>
    <t>a) Liczba uczestników PPK w stosunku do których podmiot zatrudniający miał obowiązek dokonywać wpłat podstawowych</t>
  </si>
  <si>
    <t>b) Liczba uczestników PPK w stosunku do których podmiot zatrudniający nie miał obowiązku dokonywać wpłat podstawowych</t>
  </si>
  <si>
    <t>c) Liczba uczestników PPK za których dokonywane są wpłaty dodatkowe finansowane przez uczestnika PPK</t>
  </si>
  <si>
    <t>d) Liczba uczestników PPK za których dokonywane są wpłaty dodatkowe finansowane przez podmiot zatrudniający</t>
  </si>
  <si>
    <t>Suma wpłat, w tym:</t>
  </si>
  <si>
    <t>a) wpłaty podstawowe finansowane przez uczestników PPK</t>
  </si>
  <si>
    <t>b) wpłaty podstawowe finansowane przez podmiot zatrudniający</t>
  </si>
  <si>
    <t>c) wpłaty dodatkowe finansowane przez uczestników PPK</t>
  </si>
  <si>
    <t>d) wpłaty dodatkowe finansowane przez podmiot zatrudniający</t>
  </si>
  <si>
    <t>Wpłaty dodatkowe finansowane przez podmiot zatrudniający</t>
  </si>
  <si>
    <t>Wpłaty podstawowe finansowane przez uczestników PPK</t>
  </si>
  <si>
    <t>Wpłaty podstawowe finansowane przez podmiot zatrudniający</t>
  </si>
  <si>
    <t>Wpłaty dodatkowe finansowane przez uczestników PPK</t>
  </si>
  <si>
    <t>Wypłaty</t>
  </si>
  <si>
    <t>Wypłaty transferowe</t>
  </si>
  <si>
    <t>Zwroty</t>
  </si>
  <si>
    <t>Konwersje</t>
  </si>
  <si>
    <t>Zamiany</t>
  </si>
  <si>
    <t>KWARTALNA INFORMACJA DOTYCZĄCA PRACOWNICZYCH PLANÓW KAPITAŁOWYCH (PPK)</t>
  </si>
  <si>
    <t>2/ Wartości w tabeli 1 w pozycjach a) - d) nie muszą sumować się do liczby uczestników PPK.</t>
  </si>
  <si>
    <t>Tabela 1 - Liczba uczestników PPK gromadzących środki na rachunkach PPK</t>
  </si>
  <si>
    <t>Tabela 2 - Wartość aktywów netto funduszy zdefiniowanej daty</t>
  </si>
  <si>
    <t>Tabela 3 - Wartość wpłat do PPK</t>
  </si>
  <si>
    <r>
      <rPr>
        <b/>
        <sz val="11"/>
        <color rgb="FF002060"/>
        <rFont val="Calibri"/>
        <family val="2"/>
        <charset val="238"/>
        <scheme val="minor"/>
      </rPr>
      <t xml:space="preserve">Tabela 1: </t>
    </r>
    <r>
      <rPr>
        <sz val="11"/>
        <color rgb="FF002060"/>
        <rFont val="Calibri"/>
        <family val="2"/>
        <charset val="238"/>
        <scheme val="minor"/>
      </rPr>
      <t>Liczba uczestników PPK gromadzących środki na rachunkach PPK (stan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</si>
  <si>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2: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(tys. PLN, 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</si>
  <si>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3: </t>
    </r>
    <r>
      <rPr>
        <sz val="11"/>
        <color rgb="FF002060"/>
        <rFont val="Calibri"/>
        <family val="2"/>
        <charset val="238"/>
        <scheme val="minor"/>
      </rPr>
      <t>Wartość wpłat do PPK (tys. PLN, w okresie)</t>
    </r>
  </si>
  <si>
    <r>
      <t xml:space="preserve">Tabela 4: </t>
    </r>
    <r>
      <rPr>
        <sz val="11"/>
        <color rgb="FF002060"/>
        <rFont val="Calibri"/>
        <family val="2"/>
        <charset val="238"/>
        <scheme val="minor"/>
      </rPr>
      <t>Liczba operacji związanych z PPK (w okresie)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</si>
  <si>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5: </t>
    </r>
    <r>
      <rPr>
        <sz val="11"/>
        <color rgb="FF002060"/>
        <rFont val="Calibri"/>
        <family val="2"/>
        <charset val="238"/>
        <scheme val="minor"/>
      </rPr>
      <t>Wartość operacji związanych z PPK (tys. PLN, w okresie)</t>
    </r>
  </si>
  <si>
    <t>Tabela 5 - Wartość operacji związanych z PPK</t>
  </si>
  <si>
    <t>Tabela 4 - Liczba operacji związanych z PPK</t>
  </si>
  <si>
    <t>2Q</t>
  </si>
  <si>
    <t>Tabela 6 - Stopy zwrotu funduszy zdefiniowanej daty</t>
  </si>
  <si>
    <t>Zarządzający</t>
  </si>
  <si>
    <t>Nazwa funduszu zdefiniowanej daty (FZD)</t>
  </si>
  <si>
    <t>Rok funduszu zdefiniowanej daty</t>
  </si>
  <si>
    <t>Stopa zwrotu 
12 miesięczna</t>
  </si>
  <si>
    <r>
      <t>Liczba uczestników PPK gromadzących środki na rachunkach PPK</t>
    </r>
    <r>
      <rPr>
        <b/>
        <vertAlign val="superscript"/>
        <sz val="11"/>
        <rFont val="Calibri"/>
        <family val="2"/>
        <charset val="238"/>
      </rPr>
      <t xml:space="preserve"> 2</t>
    </r>
  </si>
  <si>
    <t>Stopa zwrotu 
24 miesięczna</t>
  </si>
  <si>
    <t>Stopa zwrotu 
60 miesięczna</t>
  </si>
  <si>
    <r>
      <t xml:space="preserve">Tabela 6: </t>
    </r>
    <r>
      <rPr>
        <sz val="11"/>
        <color rgb="FF002060"/>
        <rFont val="Calibri"/>
        <family val="2"/>
        <charset val="238"/>
        <scheme val="minor"/>
      </rPr>
      <t xml:space="preserve">Stopy zwrotu funduszy zdefiniowanej daty (stan na 31.12.2024 r.) </t>
    </r>
    <r>
      <rPr>
        <vertAlign val="superscript"/>
        <sz val="11"/>
        <color rgb="FF002060"/>
        <rFont val="Calibri"/>
        <family val="2"/>
        <charset val="238"/>
        <scheme val="minor"/>
      </rPr>
      <t>3</t>
    </r>
  </si>
  <si>
    <t>BNP Paribas TFI S.A.</t>
  </si>
  <si>
    <t>BNP Paribas PPK 2025</t>
  </si>
  <si>
    <t>2025</t>
  </si>
  <si>
    <t>BNP Paribas PPK 2030</t>
  </si>
  <si>
    <t>2030</t>
  </si>
  <si>
    <t>BNP Paribas PPK 2035</t>
  </si>
  <si>
    <t>2035</t>
  </si>
  <si>
    <t>BNP Paribas PPK 2040</t>
  </si>
  <si>
    <t>2040</t>
  </si>
  <si>
    <t>BNP Paribas PPK 2045</t>
  </si>
  <si>
    <t>2045</t>
  </si>
  <si>
    <t>BNP Paribas PPK 2050</t>
  </si>
  <si>
    <t>2050</t>
  </si>
  <si>
    <t>BNP Paribas PPK 2055</t>
  </si>
  <si>
    <t>2055</t>
  </si>
  <si>
    <t>BNP Paribas PPK 2060</t>
  </si>
  <si>
    <t>2060</t>
  </si>
  <si>
    <t>BNP Paribas PPK 2065</t>
  </si>
  <si>
    <t>2065</t>
  </si>
  <si>
    <t>Esaliens TFI S.A.</t>
  </si>
  <si>
    <t>Esaliens 2025</t>
  </si>
  <si>
    <t>Esaliens 2030</t>
  </si>
  <si>
    <t>Esaliens 2035</t>
  </si>
  <si>
    <t>Esaliens 2040</t>
  </si>
  <si>
    <t>Esaliens 2045</t>
  </si>
  <si>
    <t>Esaliens 2050</t>
  </si>
  <si>
    <t>Esaliens 2055</t>
  </si>
  <si>
    <t>Esaliens 2060</t>
  </si>
  <si>
    <t>Esaliens 2065</t>
  </si>
  <si>
    <t>Generali Investments TFI S.A.</t>
  </si>
  <si>
    <t>Generali Horyzont 2025</t>
  </si>
  <si>
    <t>Generali Horyzont 2030</t>
  </si>
  <si>
    <t>Generali Horyzont 2035</t>
  </si>
  <si>
    <t>Generali Horyzont 2040</t>
  </si>
  <si>
    <t>Generali Horyzont 2045</t>
  </si>
  <si>
    <t>Generali Horyzont 2050</t>
  </si>
  <si>
    <t>Generali Horyzont 2055</t>
  </si>
  <si>
    <t>Generali Horyzont 2060</t>
  </si>
  <si>
    <t>Generali Horyzont 2065</t>
  </si>
  <si>
    <t>Goldman Sachs TFI S.A.</t>
  </si>
  <si>
    <t>Goldman Sachs Subfundusz Emerytura 2025</t>
  </si>
  <si>
    <t>Goldman Sachs Subfundusz Emerytura 2030</t>
  </si>
  <si>
    <t>Goldman Sachs Subfundusz Emerytura 2035</t>
  </si>
  <si>
    <t>Goldman Sachs Subfundusz Emerytura 2040</t>
  </si>
  <si>
    <t>Goldman Sachs Subfundusz Emerytura 2045</t>
  </si>
  <si>
    <t>Goldman Sachs Subfundusz Emerytura 2050</t>
  </si>
  <si>
    <t>Goldman Sachs Subfundusz Emerytura 2055</t>
  </si>
  <si>
    <t>Goldman Sachs Subfundusz Emerytura 2060</t>
  </si>
  <si>
    <t>Goldman Sachs Subfundusz Emerytura 2065</t>
  </si>
  <si>
    <t>Investors TFI S.A.</t>
  </si>
  <si>
    <t>Investor PPK 2025</t>
  </si>
  <si>
    <t>Investor PPK 2030</t>
  </si>
  <si>
    <t>Investor PPK 2035</t>
  </si>
  <si>
    <t>Investor PPK 2040</t>
  </si>
  <si>
    <t>Investor PPK 2045</t>
  </si>
  <si>
    <t>Investor PPK 2050</t>
  </si>
  <si>
    <t>Investor PPK 2055</t>
  </si>
  <si>
    <t>Investor PPK 2060</t>
  </si>
  <si>
    <t>Investor PPK 2065</t>
  </si>
  <si>
    <t>MILLENNIUM TFI S.A.</t>
  </si>
  <si>
    <t>Subfundusz Emerytura 2025</t>
  </si>
  <si>
    <t>Subfundusz Emerytura 2030</t>
  </si>
  <si>
    <t>Subfundusz Emerytura 2035</t>
  </si>
  <si>
    <t>Subfundusz Emerytura 2040</t>
  </si>
  <si>
    <t>Subfundusz Emerytura 2045</t>
  </si>
  <si>
    <t>Subfundusz Emerytura 2050</t>
  </si>
  <si>
    <t>Subfundusz Emerytura 2055</t>
  </si>
  <si>
    <t>Subfundusz Emerytura 2060</t>
  </si>
  <si>
    <t>Subfundusz Emerytura 2065</t>
  </si>
  <si>
    <t>Nationale-Nederlanden PTE S.A.</t>
  </si>
  <si>
    <t>Nationale 2025 DFE</t>
  </si>
  <si>
    <t>Nationale 2030 DFE</t>
  </si>
  <si>
    <t>Nationale 2035 DFE</t>
  </si>
  <si>
    <t>Nationale 2040 DFE</t>
  </si>
  <si>
    <t>Nationale 2045 DFE</t>
  </si>
  <si>
    <t>Nationale 2050 DFE</t>
  </si>
  <si>
    <t>Nationale 2055 DFE</t>
  </si>
  <si>
    <t>Nationale 2060 DFE</t>
  </si>
  <si>
    <t>Nationale 2065 DFE</t>
  </si>
  <si>
    <t>Pekao TFI S.A.</t>
  </si>
  <si>
    <t>Pekao PPK 2020 Spokojne Jutro</t>
  </si>
  <si>
    <t>2020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</si>
  <si>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</si>
  <si>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</si>
  <si>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</si>
  <si>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</si>
  <si>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</si>
  <si>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</si>
  <si>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</si>
  <si>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</si>
  <si>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PPK 2065</t>
  </si>
  <si>
    <t>PFR TFI S.A.</t>
  </si>
  <si>
    <t>PFR PPK 2025</t>
  </si>
  <si>
    <t>PFR PPK 2030</t>
  </si>
  <si>
    <t>PFR PPK 2035</t>
  </si>
  <si>
    <t>PFR PPK 2040</t>
  </si>
  <si>
    <t>PFR PPK 2045</t>
  </si>
  <si>
    <t>PFR PPK 2050</t>
  </si>
  <si>
    <t>PFR PPK 2055</t>
  </si>
  <si>
    <t>PFR PPK 2060</t>
  </si>
  <si>
    <t>PFR PPK 2065</t>
  </si>
  <si>
    <t>PKO TFI S.A.</t>
  </si>
  <si>
    <t>PKO EMERYTURA 2025</t>
  </si>
  <si>
    <t>PKO EMERYTURA 2030</t>
  </si>
  <si>
    <t>PKO EMERYTURA 2035</t>
  </si>
  <si>
    <t>PKO EMERYTURA 2040</t>
  </si>
  <si>
    <t>PKO EMERYTURA 2045</t>
  </si>
  <si>
    <t>PKO EMERYTURA 2050</t>
  </si>
  <si>
    <t>PKO EMERYTURA 2055</t>
  </si>
  <si>
    <t>PKO EMERYTURA 2060</t>
  </si>
  <si>
    <t>PKO EMERYTURA 2065</t>
  </si>
  <si>
    <t>Pocztylion-Arka PTE S.A.</t>
  </si>
  <si>
    <t>Pocztylion 2025 DFE</t>
  </si>
  <si>
    <t>Pocztylion 2030 DFE</t>
  </si>
  <si>
    <t>Pocztylion 2035 DFE</t>
  </si>
  <si>
    <t>Pocztylion 2040 DFE</t>
  </si>
  <si>
    <t>Pocztylion 2045 DFE</t>
  </si>
  <si>
    <t>Pocztylion 2050 DFE</t>
  </si>
  <si>
    <t>Pocztylion 2055 DFE</t>
  </si>
  <si>
    <t>Pocztylion 2060 DFE</t>
  </si>
  <si>
    <t>Pocztylion 2065 DFE</t>
  </si>
  <si>
    <t>Santander TFI S.A.</t>
  </si>
  <si>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</si>
  <si>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</si>
  <si>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</si>
  <si>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</si>
  <si>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</si>
  <si>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</si>
  <si>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</si>
  <si>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</si>
  <si>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Santander PPK 2065</t>
  </si>
  <si>
    <t>SKARBIEC TFI S.A.</t>
  </si>
  <si>
    <t>SKARBIEC PPK 2025</t>
  </si>
  <si>
    <t>SKARBIEC PPK 2030</t>
  </si>
  <si>
    <t>SKARBIEC PPK 2035</t>
  </si>
  <si>
    <t>SKARBIEC PPK 2040</t>
  </si>
  <si>
    <t>SKARBIEC PPK 2045</t>
  </si>
  <si>
    <t>SKARBIEC PPK 2050</t>
  </si>
  <si>
    <t>SKARBIEC PPK 2055</t>
  </si>
  <si>
    <t>SKARBIEC PPK 2060</t>
  </si>
  <si>
    <t>SKARBIEC PPK 2065</t>
  </si>
  <si>
    <t>TFI Allianz Polska S.A.</t>
  </si>
  <si>
    <t>Allianz Plan Emerytalny 2025</t>
  </si>
  <si>
    <t>Allianz Plan Emerytalny 2030</t>
  </si>
  <si>
    <t>Allianz Plan Emerytalny 2035</t>
  </si>
  <si>
    <t>Allianz Plan Emerytalny 2040</t>
  </si>
  <si>
    <t>Allianz Plan Emerytalny 2045</t>
  </si>
  <si>
    <t>Allianz Plan Emerytalny 2050</t>
  </si>
  <si>
    <t>Allianz Plan Emerytalny 2055</t>
  </si>
  <si>
    <t>Allianz Plan Emerytalny 2060</t>
  </si>
  <si>
    <t>Allianz Plan Emerytalny 2065</t>
  </si>
  <si>
    <t>TFI PZU SA</t>
  </si>
  <si>
    <t>PPK inPZU 2025</t>
  </si>
  <si>
    <t>PPK inPZU 2030</t>
  </si>
  <si>
    <t>PPK inPZU 2035</t>
  </si>
  <si>
    <t>PPK inPZU 2040</t>
  </si>
  <si>
    <t>PPK inPZU 2045</t>
  </si>
  <si>
    <t>PPK inPZU 2050</t>
  </si>
  <si>
    <t>PPK inPZU 2055</t>
  </si>
  <si>
    <t>PPK inPZU 2060</t>
  </si>
  <si>
    <t>PPK inPZU 2065</t>
  </si>
  <si>
    <t>Uniqa TFI S.A.</t>
  </si>
  <si>
    <t>UNIQA Emerytura 2025</t>
  </si>
  <si>
    <t>UNIQA Emerytura 2030</t>
  </si>
  <si>
    <t>UNIQA Emerytura 2035</t>
  </si>
  <si>
    <t>UNIQA Emerytura 2040</t>
  </si>
  <si>
    <t>UNIQA Emerytura 2045</t>
  </si>
  <si>
    <t>UNIQA Emerytura 2050</t>
  </si>
  <si>
    <t>UNIQA Emerytura 2055</t>
  </si>
  <si>
    <t>UNIQA Emerytura 2060</t>
  </si>
  <si>
    <t>UNIQA Emerytura 2065</t>
  </si>
  <si>
    <t>Vienna Life TU na Życie S.A. Vienna Insurance Group</t>
  </si>
  <si>
    <t>UFK Compensa 2025</t>
  </si>
  <si>
    <t>UFK Compensa 2030</t>
  </si>
  <si>
    <t>UFK Compensa 2035</t>
  </si>
  <si>
    <t>UFK Compensa 2040</t>
  </si>
  <si>
    <t>UFK Compensa 2045</t>
  </si>
  <si>
    <t>UFK Compensa 2050</t>
  </si>
  <si>
    <t>UFK Compensa 2055</t>
  </si>
  <si>
    <t>UFK Compensa 2060</t>
  </si>
  <si>
    <t>UFK Compensa 2065</t>
  </si>
  <si>
    <t>3/ Terminy rozpoczęcia działalności funduszy zdefiniowanej daty są zróżnicowane, stopy zwrotu w tabeli 6 wynikają z okresu działalności funduszu.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</si>
</sst>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z_ł_-;\-* #,##0.00\ _z_ł_-;_-* &quot;-&quot;??\ _z_ł_-;_-@_-"/>
    <numFmt numFmtId="165" formatCode="0.000%"/>
  </numFmts>
  <fonts count="2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rgb="FF001A7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name val="Calibri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u/>
      <sz val="11"/>
      <color theme="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u/>
      <sz val="10"/>
      <color indexed="12"/>
      <name val="Calibri"/>
      <family val="2"/>
      <charset val="238"/>
      <scheme val="minor"/>
    </font>
    <font>
      <u/>
      <sz val="10"/>
      <color rgb="FF002060"/>
      <name val="Calibri"/>
      <family val="2"/>
      <charset val="238"/>
      <scheme val="minor"/>
    </font>
    <font>
      <b/>
      <sz val="10"/>
      <color rgb="FF002060"/>
      <name val="Calibri"/>
      <family val="2"/>
      <charset val="238"/>
      <scheme val="minor"/>
    </font>
    <font>
      <sz val="10"/>
      <color rgb="FF002060"/>
      <name val="Calibri"/>
      <family val="2"/>
      <charset val="238"/>
      <scheme val="minor"/>
    </font>
    <font>
      <b/>
      <sz val="11"/>
      <name val="Calibri"/>
      <family val="2"/>
      <charset val="238"/>
    </font>
    <font>
      <vertAlign val="superscript"/>
      <sz val="11"/>
      <color rgb="FF002060"/>
      <name val="Calibri"/>
      <family val="2"/>
      <charset val="238"/>
      <scheme val="minor"/>
    </font>
    <font>
      <b/>
      <vertAlign val="superscript"/>
      <sz val="11"/>
      <name val="Calibri"/>
      <family val="2"/>
      <charset val="238"/>
    </font>
    <font>
      <sz val="11"/>
      <color rgb="FFFF000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/>
      <right/>
      <top style="medium">
        <color rgb="FF001A72"/>
      </top>
      <bottom style="medium">
        <color rgb="FF001A72"/>
      </bottom>
      <diagonal/>
    </border>
    <border>
      <left/>
      <right/>
      <top style="medium">
        <color rgb="FF001A72"/>
      </top>
      <bottom/>
      <diagonal/>
    </border>
    <border>
      <left/>
      <right/>
      <top/>
      <bottom style="medium">
        <color rgb="FF001A72"/>
      </bottom>
      <diagonal/>
    </border>
    <border>
      <left/>
      <right/>
      <top style="thin">
        <color rgb="FF001A72"/>
      </top>
      <bottom style="medium">
        <color rgb="FF001A72"/>
      </bottom>
      <diagonal/>
    </border>
    <border>
      <left style="thin">
        <color rgb="FFFFFFFF"/>
      </left>
      <right/>
      <top/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medium">
        <color rgb="FF001A72"/>
      </bottom>
      <diagonal/>
    </border>
    <border>
      <left/>
      <right/>
      <top style="thin">
        <color rgb="FF001A72"/>
      </top>
      <bottom style="thin">
        <color rgb="FF001A72"/>
      </bottom>
      <diagonal/>
    </border>
    <border>
      <left/>
      <right/>
      <top/>
      <bottom style="medium">
        <color rgb="FF002060"/>
      </bottom>
      <diagonal/>
    </border>
    <border>
      <left/>
      <right/>
      <top/>
      <bottom style="thick">
        <color rgb="FF002060"/>
      </bottom>
      <diagonal/>
    </border>
    <border>
      <left/>
      <right/>
      <top style="thin">
        <color rgb="FF002060"/>
      </top>
      <bottom style="double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/>
      <top style="medium">
        <color rgb="FF002060"/>
      </top>
      <bottom/>
      <diagonal/>
    </border>
    <border>
      <left/>
      <right/>
      <top/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theme="4"/>
      </bottom>
      <diagonal/>
    </border>
    <border>
      <left/>
      <right/>
      <top style="thin">
        <color rgb="FF001A72"/>
      </top>
      <bottom style="medium">
        <color theme="4"/>
      </bottom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8" fillId="0" borderId="0"/>
    <xf numFmtId="0" fontId="10" fillId="0" borderId="10" applyNumberFormat="0" applyFill="0" applyAlignment="0" applyProtection="0"/>
    <xf numFmtId="0" fontId="11" fillId="0" borderId="9" applyNumberFormat="0" applyFill="0" applyAlignment="0" applyProtection="0"/>
    <xf numFmtId="0" fontId="12" fillId="0" borderId="9" applyNumberFormat="0" applyFill="0" applyAlignment="0" applyProtection="0"/>
    <xf numFmtId="0" fontId="2" fillId="0" borderId="11" applyNumberFormat="0" applyFill="0" applyAlignment="0" applyProtection="0"/>
    <xf numFmtId="9" fontId="1" fillId="0" borderId="0" applyFont="0" applyFill="0" applyBorder="0" applyAlignment="0" applyProtection="0"/>
    <xf numFmtId="0" fontId="13" fillId="0" borderId="0">
      <alignment vertical="top"/>
    </xf>
    <xf numFmtId="0" fontId="15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0" fontId="3" fillId="0" borderId="0">
      <alignment vertical="top"/>
    </xf>
  </cellStyleXfs>
  <cellXfs count="104">
    <xf numFmtId="0" fontId="0" fillId="0" borderId="0" xfId="0"/>
    <xf numFmtId="0" fontId="4" fillId="2" borderId="0" xfId="2" applyFont="1" applyFill="1" applyAlignment="1">
      <alignment horizontal="left" vertical="center"/>
    </xf>
    <xf numFmtId="4" fontId="0" fillId="0" borderId="0" xfId="0" applyNumberFormat="1"/>
    <xf numFmtId="0" fontId="0" fillId="0" borderId="0" xfId="0" applyBorder="1"/>
    <xf numFmtId="0" fontId="2" fillId="0" borderId="0" xfId="0" quotePrefix="1" applyFont="1" applyBorder="1" applyAlignment="1">
      <alignment horizontal="center" vertical="top" wrapText="1"/>
    </xf>
    <xf numFmtId="0" fontId="7" fillId="3" borderId="0" xfId="0" quotePrefix="1" applyNumberFormat="1" applyFont="1" applyFill="1" applyBorder="1" applyAlignment="1" applyProtection="1">
      <alignment horizontal="right" vertical="center"/>
    </xf>
    <xf numFmtId="0" fontId="6" fillId="0" borderId="0" xfId="0" quotePrefix="1" applyNumberFormat="1" applyFont="1" applyFill="1" applyBorder="1" applyAlignment="1" applyProtection="1">
      <alignment horizontal="right" vertical="center" wrapText="1"/>
    </xf>
    <xf numFmtId="0" fontId="2" fillId="0" borderId="0" xfId="0" quotePrefix="1" applyFont="1" applyFill="1" applyAlignment="1">
      <alignment wrapText="1"/>
    </xf>
    <xf numFmtId="0" fontId="0" fillId="0" borderId="0" xfId="0" applyFill="1"/>
    <xf numFmtId="14" fontId="2" fillId="0" borderId="0" xfId="0" applyNumberFormat="1" applyFont="1" applyFill="1" applyAlignment="1">
      <alignment horizontal="right"/>
    </xf>
    <xf numFmtId="0" fontId="9" fillId="3" borderId="6" xfId="0" quotePrefix="1" applyNumberFormat="1" applyFont="1" applyFill="1" applyBorder="1" applyAlignment="1" applyProtection="1">
      <alignment horizontal="left" vertical="center" wrapText="1"/>
    </xf>
    <xf numFmtId="0" fontId="9" fillId="3" borderId="7" xfId="0" quotePrefix="1" applyNumberFormat="1" applyFont="1" applyFill="1" applyBorder="1" applyAlignment="1" applyProtection="1">
      <alignment horizontal="left" vertical="center" wrapText="1"/>
    </xf>
    <xf numFmtId="0" fontId="7" fillId="3" borderId="0" xfId="0" applyNumberFormat="1" applyFont="1" applyFill="1" applyBorder="1" applyAlignment="1" applyProtection="1">
      <alignment horizontal="left" vertical="center"/>
    </xf>
    <xf numFmtId="3" fontId="7" fillId="3" borderId="8" xfId="1" quotePrefix="1" applyNumberFormat="1" applyFont="1" applyFill="1" applyBorder="1" applyAlignment="1" applyProtection="1">
      <alignment horizontal="right" vertical="center"/>
    </xf>
    <xf numFmtId="0" fontId="14" fillId="5" borderId="0" xfId="9" applyFont="1" applyFill="1" applyBorder="1" applyAlignment="1"/>
    <xf numFmtId="0" fontId="16" fillId="5" borderId="0" xfId="10" applyFont="1" applyFill="1" applyBorder="1" applyAlignment="1" applyProtection="1">
      <alignment wrapText="1"/>
    </xf>
    <xf numFmtId="0" fontId="17" fillId="5" borderId="0" xfId="9" applyFont="1" applyFill="1" applyBorder="1" applyAlignment="1">
      <alignment horizontal="left" wrapText="1"/>
    </xf>
    <xf numFmtId="0" fontId="14" fillId="5" borderId="0" xfId="9" applyFont="1" applyFill="1" applyBorder="1" applyAlignment="1">
      <alignment wrapText="1"/>
    </xf>
    <xf numFmtId="0" fontId="19" fillId="4" borderId="0" xfId="2" applyFont="1" applyFill="1" applyBorder="1" applyAlignment="1">
      <alignment horizontal="left" vertical="center" wrapText="1"/>
    </xf>
    <xf numFmtId="0" fontId="22" fillId="2" borderId="12" xfId="10" applyFont="1" applyFill="1" applyBorder="1" applyAlignment="1" applyProtection="1"/>
    <xf numFmtId="0" fontId="20" fillId="0" borderId="0" xfId="0" applyFont="1" applyAlignment="1">
      <alignment wrapText="1"/>
    </xf>
    <xf numFmtId="0" fontId="20" fillId="0" borderId="0" xfId="0" applyFont="1" applyAlignment="1">
      <alignment vertical="top" wrapText="1"/>
    </xf>
    <xf numFmtId="4" fontId="2" fillId="0" borderId="1" xfId="0" quotePrefix="1" applyNumberFormat="1" applyFont="1" applyBorder="1" applyAlignment="1">
      <alignment horizontal="right" vertical="center" wrapText="1"/>
    </xf>
    <xf numFmtId="0" fontId="9" fillId="3" borderId="6" xfId="0" quotePrefix="1" applyNumberFormat="1" applyFont="1" applyFill="1" applyBorder="1" applyAlignment="1" applyProtection="1">
      <alignment horizontal="left" vertical="center" wrapText="1" indent="2"/>
    </xf>
    <xf numFmtId="0" fontId="0" fillId="0" borderId="0" xfId="0" applyAlignment="1">
      <alignment horizontal="left" vertical="center"/>
    </xf>
    <xf numFmtId="0" fontId="0" fillId="0" borderId="15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21" fillId="5" borderId="0" xfId="10" applyFont="1" applyFill="1" applyBorder="1" applyAlignment="1" applyProtection="1">
      <alignment wrapText="1"/>
    </xf>
    <xf numFmtId="0" fontId="23" fillId="4" borderId="0" xfId="2" applyFont="1" applyFill="1" applyBorder="1" applyAlignment="1">
      <alignment horizontal="left" vertical="center" wrapText="1"/>
    </xf>
    <xf numFmtId="3" fontId="7" fillId="3" borderId="19" xfId="1" quotePrefix="1" applyNumberFormat="1" applyFont="1" applyFill="1" applyBorder="1" applyAlignment="1" applyProtection="1">
      <alignment horizontal="right" vertical="center"/>
    </xf>
    <xf numFmtId="9" fontId="0" fillId="0" borderId="15" xfId="8" applyFont="1" applyBorder="1" applyAlignment="1">
      <alignment horizontal="right" vertical="center"/>
    </xf>
    <xf numFmtId="0" fontId="19" fillId="0" borderId="0" xfId="0" applyFont="1" applyAlignment="1">
      <alignment vertical="top" wrapText="1"/>
    </xf>
    <xf numFmtId="0" fontId="9" fillId="3" borderId="18" xfId="0" quotePrefix="1" applyNumberFormat="1" applyFont="1" applyFill="1" applyBorder="1" applyAlignment="1" applyProtection="1">
      <alignment horizontal="left" vertical="center" wrapText="1" indent="2"/>
    </xf>
    <xf numFmtId="0" fontId="24" fillId="4" borderId="0" xfId="2" applyFont="1" applyFill="1" applyBorder="1" applyAlignment="1">
      <alignment horizontal="left" vertical="center" wrapText="1"/>
    </xf>
    <xf numFmtId="3" fontId="7" fillId="6" borderId="8" xfId="1" quotePrefix="1" applyNumberFormat="1" applyFont="1" applyFill="1" applyBorder="1" applyAlignment="1" applyProtection="1">
      <alignment horizontal="right" vertical="center"/>
    </xf>
    <xf numFmtId="9" fontId="0" fillId="6" borderId="15" xfId="8" applyFont="1" applyFill="1" applyBorder="1" applyAlignment="1">
      <alignment horizontal="right" vertical="center"/>
    </xf>
    <xf numFmtId="4" fontId="2" fillId="6" borderId="1" xfId="0" quotePrefix="1" applyNumberFormat="1" applyFont="1" applyFill="1" applyBorder="1" applyAlignment="1">
      <alignment horizontal="right" vertical="center" wrapText="1"/>
    </xf>
    <xf numFmtId="3" fontId="7" fillId="6" borderId="4" xfId="1" quotePrefix="1" applyNumberFormat="1" applyFont="1" applyFill="1" applyBorder="1" applyAlignment="1" applyProtection="1">
      <alignment horizontal="right" vertical="center"/>
    </xf>
    <xf numFmtId="9" fontId="0" fillId="0" borderId="16" xfId="8" applyFont="1" applyBorder="1" applyAlignment="1">
      <alignment horizontal="right" vertical="center"/>
    </xf>
    <xf numFmtId="9" fontId="0" fillId="0" borderId="17" xfId="8" applyFont="1" applyBorder="1" applyAlignment="1">
      <alignment horizontal="right" vertical="center"/>
    </xf>
    <xf numFmtId="9" fontId="0" fillId="6" borderId="17" xfId="8" applyFont="1" applyFill="1" applyBorder="1" applyAlignment="1">
      <alignment horizontal="right" vertical="center"/>
    </xf>
    <xf numFmtId="0" fontId="25" fillId="3" borderId="6" xfId="0" quotePrefix="1" applyNumberFormat="1" applyFont="1" applyFill="1" applyBorder="1" applyAlignment="1" applyProtection="1">
      <alignment horizontal="left" vertical="center" wrapText="1"/>
    </xf>
    <xf numFmtId="3" fontId="6" fillId="6" borderId="8" xfId="1" quotePrefix="1" applyNumberFormat="1" applyFont="1" applyFill="1" applyBorder="1" applyAlignment="1" applyProtection="1">
      <alignment horizontal="right" vertical="center"/>
    </xf>
    <xf numFmtId="0" fontId="25" fillId="3" borderId="5" xfId="0" quotePrefix="1" applyNumberFormat="1" applyFont="1" applyFill="1" applyBorder="1" applyAlignment="1" applyProtection="1">
      <alignment horizontal="left" vertical="center" wrapText="1"/>
    </xf>
    <xf numFmtId="3" fontId="7" fillId="0" borderId="8" xfId="1" quotePrefix="1" applyNumberFormat="1" applyFont="1" applyFill="1" applyBorder="1" applyAlignment="1" applyProtection="1">
      <alignment horizontal="right" vertical="center"/>
    </xf>
    <xf numFmtId="3" fontId="7" fillId="0" borderId="4" xfId="1" quotePrefix="1" applyNumberFormat="1" applyFont="1" applyFill="1" applyBorder="1" applyAlignment="1" applyProtection="1">
      <alignment horizontal="right" vertical="center"/>
    </xf>
    <xf numFmtId="0" fontId="17" fillId="2" borderId="0" xfId="9" applyFont="1" applyFill="1" applyBorder="1" applyAlignment="1">
      <alignment wrapText="1"/>
    </xf>
    <xf numFmtId="0" fontId="17" fillId="2" borderId="0" xfId="9" applyFont="1" applyFill="1" applyBorder="1" applyAlignment="1">
      <alignment horizontal="left" wrapText="1"/>
    </xf>
    <xf numFmtId="0" fontId="18" fillId="2" borderId="0" xfId="0" applyFont="1" applyFill="1" applyAlignment="1">
      <alignment horizontal="justify" vertical="center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5" fillId="3" borderId="7" xfId="0" quotePrefix="1" applyNumberFormat="1" applyFont="1" applyFill="1" applyBorder="1" applyAlignment="1" applyProtection="1">
      <alignment horizontal="left" vertical="center" wrapText="1"/>
    </xf>
    <xf numFmtId="0" fontId="9" fillId="3" borderId="20" xfId="0" quotePrefix="1" applyNumberFormat="1" applyFont="1" applyFill="1" applyBorder="1" applyAlignment="1" applyProtection="1">
      <alignment horizontal="left" vertical="center" wrapText="1" indent="2"/>
    </xf>
    <xf numFmtId="3" fontId="7" fillId="6" borderId="21" xfId="1" quotePrefix="1" applyNumberFormat="1" applyFont="1" applyFill="1" applyBorder="1" applyAlignment="1" applyProtection="1">
      <alignment horizontal="right" vertical="center"/>
    </xf>
    <xf numFmtId="0" fontId="22" fillId="2" borderId="0" xfId="10" applyFont="1" applyFill="1" applyBorder="1" applyAlignment="1" applyProtection="1"/>
    <xf numFmtId="0" fontId="25" fillId="3" borderId="0" xfId="0" quotePrefix="1" applyNumberFormat="1" applyFont="1" applyFill="1" applyBorder="1" applyAlignment="1" applyProtection="1">
      <alignment horizontal="left" vertical="center" wrapText="1"/>
    </xf>
    <xf numFmtId="3" fontId="7" fillId="0" borderId="0" xfId="1" quotePrefix="1" applyNumberFormat="1" applyFont="1" applyFill="1" applyBorder="1" applyAlignment="1" applyProtection="1">
      <alignment horizontal="right" vertical="center"/>
    </xf>
    <xf numFmtId="0" fontId="9" fillId="3" borderId="0" xfId="0" quotePrefix="1" applyNumberFormat="1" applyFont="1" applyFill="1" applyBorder="1" applyAlignment="1" applyProtection="1">
      <alignment horizontal="left" vertical="center" wrapText="1"/>
    </xf>
    <xf numFmtId="4" fontId="2" fillId="0" borderId="1" xfId="0" quotePrefix="1" applyNumberFormat="1" applyFont="1" applyFill="1" applyBorder="1" applyAlignment="1">
      <alignment horizontal="right" vertical="center" wrapText="1"/>
    </xf>
    <xf numFmtId="3" fontId="6" fillId="0" borderId="8" xfId="1" quotePrefix="1" applyNumberFormat="1" applyFont="1" applyFill="1" applyBorder="1" applyAlignment="1" applyProtection="1">
      <alignment horizontal="right" vertical="center"/>
    </xf>
    <xf numFmtId="3" fontId="7" fillId="0" borderId="21" xfId="1" quotePrefix="1" applyNumberFormat="1" applyFont="1" applyFill="1" applyBorder="1" applyAlignment="1" applyProtection="1">
      <alignment horizontal="right" vertical="center"/>
    </xf>
    <xf numFmtId="9" fontId="0" fillId="0" borderId="15" xfId="8" applyFont="1" applyFill="1" applyBorder="1" applyAlignment="1">
      <alignment horizontal="right" vertical="center"/>
    </xf>
    <xf numFmtId="9" fontId="0" fillId="0" borderId="17" xfId="8" applyFont="1" applyFill="1" applyBorder="1" applyAlignment="1">
      <alignment horizontal="right" vertical="center"/>
    </xf>
    <xf numFmtId="3" fontId="6" fillId="2" borderId="8" xfId="1" quotePrefix="1" applyNumberFormat="1" applyFont="1" applyFill="1" applyBorder="1" applyAlignment="1" applyProtection="1">
      <alignment horizontal="right" vertical="center"/>
    </xf>
    <xf numFmtId="9" fontId="0" fillId="0" borderId="15" xfId="8" applyNumberFormat="1" applyFont="1" applyFill="1" applyBorder="1" applyAlignment="1">
      <alignment horizontal="right" vertical="center"/>
    </xf>
    <xf numFmtId="9" fontId="0" fillId="0" borderId="16" xfId="8" applyNumberFormat="1" applyFont="1" applyFill="1" applyBorder="1" applyAlignment="1">
      <alignment horizontal="right" vertical="center"/>
    </xf>
    <xf numFmtId="9" fontId="0" fillId="0" borderId="17" xfId="8" applyNumberFormat="1" applyFont="1" applyFill="1" applyBorder="1" applyAlignment="1">
      <alignment horizontal="right" vertical="center"/>
    </xf>
    <xf numFmtId="9" fontId="0" fillId="0" borderId="0" xfId="8" applyFont="1" applyFill="1" applyBorder="1" applyAlignment="1">
      <alignment horizontal="right" vertical="center"/>
    </xf>
    <xf numFmtId="0" fontId="0" fillId="0" borderId="0" xfId="0" applyFill="1" applyBorder="1"/>
    <xf numFmtId="0" fontId="2" fillId="0" borderId="0" xfId="0" quotePrefix="1" applyFont="1" applyFill="1" applyBorder="1" applyAlignment="1">
      <alignment horizontal="center" vertical="top" wrapText="1"/>
    </xf>
    <xf numFmtId="0" fontId="5" fillId="0" borderId="0" xfId="0" quotePrefix="1" applyFont="1" applyFill="1" applyBorder="1" applyAlignment="1">
      <alignment horizontal="center" vertical="center" wrapText="1"/>
    </xf>
    <xf numFmtId="0" fontId="7" fillId="0" borderId="0" xfId="0" quotePrefix="1" applyNumberFormat="1" applyFont="1" applyFill="1" applyBorder="1" applyAlignment="1" applyProtection="1">
      <alignment horizontal="right" vertical="center"/>
    </xf>
    <xf numFmtId="4" fontId="0" fillId="0" borderId="0" xfId="0" applyNumberFormat="1" applyFill="1"/>
    <xf numFmtId="0" fontId="20" fillId="0" borderId="0" xfId="0" applyFont="1" applyFill="1" applyAlignment="1">
      <alignment wrapText="1"/>
    </xf>
    <xf numFmtId="0" fontId="2" fillId="0" borderId="0" xfId="0" quotePrefix="1" applyFont="1" applyBorder="1" applyAlignment="1">
      <alignment vertical="center" wrapText="1"/>
    </xf>
    <xf numFmtId="9" fontId="0" fillId="6" borderId="15" xfId="8" applyNumberFormat="1" applyFont="1" applyFill="1" applyBorder="1" applyAlignment="1">
      <alignment horizontal="right" vertical="center"/>
    </xf>
    <xf numFmtId="9" fontId="0" fillId="6" borderId="16" xfId="8" applyNumberFormat="1" applyFont="1" applyFill="1" applyBorder="1" applyAlignment="1">
      <alignment horizontal="right" vertical="center"/>
    </xf>
    <xf numFmtId="9" fontId="0" fillId="6" borderId="17" xfId="8" applyNumberFormat="1" applyFont="1" applyFill="1" applyBorder="1" applyAlignment="1">
      <alignment horizontal="right" vertical="center"/>
    </xf>
    <xf numFmtId="0" fontId="0" fillId="2" borderId="0" xfId="0" applyFill="1"/>
    <xf numFmtId="4" fontId="2" fillId="2" borderId="1" xfId="0" quotePrefix="1" applyNumberFormat="1" applyFont="1" applyFill="1" applyBorder="1" applyAlignment="1">
      <alignment horizontal="right" vertical="center" wrapText="1"/>
    </xf>
    <xf numFmtId="3" fontId="7" fillId="2" borderId="8" xfId="1" quotePrefix="1" applyNumberFormat="1" applyFont="1" applyFill="1" applyBorder="1" applyAlignment="1" applyProtection="1">
      <alignment horizontal="right" vertical="center"/>
    </xf>
    <xf numFmtId="3" fontId="7" fillId="2" borderId="4" xfId="1" quotePrefix="1" applyNumberFormat="1" applyFont="1" applyFill="1" applyBorder="1" applyAlignment="1" applyProtection="1">
      <alignment horizontal="right" vertical="center"/>
    </xf>
    <xf numFmtId="3" fontId="7" fillId="2" borderId="21" xfId="1" quotePrefix="1" applyNumberFormat="1" applyFont="1" applyFill="1" applyBorder="1" applyAlignment="1" applyProtection="1">
      <alignment horizontal="right" vertical="center"/>
    </xf>
    <xf numFmtId="0" fontId="20" fillId="0" borderId="0" xfId="0" applyFont="1" applyFill="1" applyAlignment="1">
      <alignment vertical="top" wrapText="1"/>
    </xf>
    <xf numFmtId="0" fontId="19" fillId="0" borderId="0" xfId="0" applyFont="1" applyFill="1" applyAlignment="1">
      <alignment vertical="top" wrapText="1"/>
    </xf>
    <xf numFmtId="9" fontId="0" fillId="0" borderId="0" xfId="8" applyFont="1" applyBorder="1"/>
    <xf numFmtId="0" fontId="9" fillId="0" borderId="6" xfId="0" quotePrefix="1" applyNumberFormat="1" applyFont="1" applyFill="1" applyBorder="1" applyAlignment="1" applyProtection="1">
      <alignment horizontal="left" vertical="center" wrapText="1"/>
    </xf>
    <xf numFmtId="49" fontId="9" fillId="0" borderId="8" xfId="0" quotePrefix="1" applyNumberFormat="1" applyFont="1" applyFill="1" applyBorder="1" applyAlignment="1" applyProtection="1">
      <alignment horizontal="center" vertical="center" wrapText="1"/>
    </xf>
    <xf numFmtId="165" fontId="7" fillId="0" borderId="8" xfId="8" quotePrefix="1" applyNumberFormat="1" applyFont="1" applyFill="1" applyBorder="1" applyAlignment="1" applyProtection="1">
      <alignment horizontal="right" vertical="center"/>
    </xf>
    <xf numFmtId="0" fontId="9" fillId="0" borderId="18" xfId="0" quotePrefix="1" applyNumberFormat="1" applyFont="1" applyFill="1" applyBorder="1" applyAlignment="1" applyProtection="1">
      <alignment horizontal="left" vertical="center" wrapText="1"/>
    </xf>
    <xf numFmtId="49" fontId="9" fillId="0" borderId="19" xfId="0" quotePrefix="1" applyNumberFormat="1" applyFont="1" applyFill="1" applyBorder="1" applyAlignment="1" applyProtection="1">
      <alignment horizontal="center" vertical="center" wrapText="1"/>
    </xf>
    <xf numFmtId="165" fontId="7" fillId="0" borderId="19" xfId="8" quotePrefix="1" applyNumberFormat="1" applyFont="1" applyFill="1" applyBorder="1" applyAlignment="1" applyProtection="1">
      <alignment horizontal="right" vertical="center"/>
    </xf>
    <xf numFmtId="165" fontId="28" fillId="0" borderId="8" xfId="8" quotePrefix="1" applyNumberFormat="1" applyFont="1" applyFill="1" applyBorder="1" applyAlignment="1" applyProtection="1">
      <alignment horizontal="right" vertical="center"/>
    </xf>
    <xf numFmtId="165" fontId="9" fillId="0" borderId="8" xfId="8" quotePrefix="1" applyNumberFormat="1" applyFont="1" applyFill="1" applyBorder="1" applyAlignment="1" applyProtection="1">
      <alignment horizontal="right" vertical="center"/>
    </xf>
    <xf numFmtId="0" fontId="2" fillId="0" borderId="1" xfId="0" quotePrefix="1" applyFont="1" applyFill="1" applyBorder="1" applyAlignment="1">
      <alignment horizontal="center" vertical="center" wrapText="1"/>
    </xf>
    <xf numFmtId="0" fontId="18" fillId="4" borderId="14" xfId="2" applyFont="1" applyFill="1" applyBorder="1" applyAlignment="1">
      <alignment horizontal="left" vertical="center"/>
    </xf>
    <xf numFmtId="0" fontId="18" fillId="4" borderId="13" xfId="2" applyFont="1" applyFill="1" applyBorder="1" applyAlignment="1">
      <alignment horizontal="left" vertical="center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2" borderId="1" xfId="0" quotePrefix="1" applyFont="1" applyFill="1" applyBorder="1" applyAlignment="1">
      <alignment horizontal="center" vertical="center" wrapText="1"/>
    </xf>
    <xf numFmtId="0" fontId="2" fillId="0" borderId="2" xfId="0" quotePrefix="1" applyFont="1" applyFill="1" applyBorder="1" applyAlignment="1">
      <alignment horizontal="center" vertical="center" wrapText="1"/>
    </xf>
    <xf numFmtId="0" fontId="2" fillId="0" borderId="3" xfId="0" quotePrefix="1" applyFont="1" applyFill="1" applyBorder="1" applyAlignment="1">
      <alignment horizontal="center" vertical="center" wrapText="1"/>
    </xf>
  </cellXfs>
  <cellStyles count="13">
    <cellStyle name="Dziesiętny" xfId="1" builtinId="3"/>
    <cellStyle name="Dziesiętny 2" xfId="11" xr:uid="{00000000-0005-0000-0000-000001000000}"/>
    <cellStyle name="Hiperłącze" xfId="10" builtinId="8"/>
    <cellStyle name="Nagłówek 1" xfId="4" builtinId="16" customBuiltin="1"/>
    <cellStyle name="Nagłówek 2" xfId="5" builtinId="17" customBuiltin="1"/>
    <cellStyle name="Nagłówek 3" xfId="6" builtinId="18" customBuiltin="1"/>
    <cellStyle name="Normalny" xfId="0" builtinId="0"/>
    <cellStyle name="Normalny 2" xfId="2" xr:uid="{00000000-0005-0000-0000-000007000000}"/>
    <cellStyle name="Normalny 3" xfId="3" xr:uid="{00000000-0005-0000-0000-000008000000}"/>
    <cellStyle name="Normalny 4" xfId="9" xr:uid="{00000000-0005-0000-0000-000009000000}"/>
    <cellStyle name="Normalny 4 2" xfId="12" xr:uid="{00000000-0005-0000-0000-00000A000000}"/>
    <cellStyle name="Procentowy" xfId="8" builtinId="5"/>
    <cellStyle name="Suma" xfId="7" builtinId="25" customBuiltin="1"/>
  </cellStyles>
  <dxfs count="0"/>
  <tableStyles count="0" defaultTableStyle="TableStyleMedium2" defaultPivotStyle="PivotStyleLight16"/>
  <colors>
    <mruColors>
      <color rgb="FF001A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5010150</xdr:colOff>
      <xdr:row>0</xdr:row>
      <xdr:rowOff>161925</xdr:rowOff>
    </xdr:from>
    <xdr:to>
      <xdr:col>1</xdr:col>
      <xdr:colOff>6400800</xdr:colOff>
      <xdr:row>2</xdr:row>
      <xdr:rowOff>85725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295900" y="1619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2733675</xdr:colOff>
      <xdr:row>1</xdr:row>
      <xdr:rowOff>9525</xdr:rowOff>
    </xdr:from>
    <xdr:to>
      <xdr:col>1</xdr:col>
      <xdr:colOff>4124325</xdr:colOff>
      <xdr:row>2</xdr:row>
      <xdr:rowOff>123825</xdr:rowOff>
    </xdr:to>
    <xdr:pic>
      <xdr:nvPicPr>
        <xdr:cNvPr id="5" name="Obraz 4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14675" y="2000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2762250</xdr:colOff>
      <xdr:row>1</xdr:row>
      <xdr:rowOff>9525</xdr:rowOff>
    </xdr:from>
    <xdr:to>
      <xdr:col>1</xdr:col>
      <xdr:colOff>4152900</xdr:colOff>
      <xdr:row>2</xdr:row>
      <xdr:rowOff>123825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43250" y="2000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2790825</xdr:colOff>
      <xdr:row>1</xdr:row>
      <xdr:rowOff>19050</xdr:rowOff>
    </xdr:from>
    <xdr:to>
      <xdr:col>1</xdr:col>
      <xdr:colOff>4181475</xdr:colOff>
      <xdr:row>2</xdr:row>
      <xdr:rowOff>133350</xdr:rowOff>
    </xdr:to>
    <xdr:pic>
      <xdr:nvPicPr>
        <xdr:cNvPr id="4" name="Obraz 3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71825" y="2095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2857500</xdr:colOff>
      <xdr:row>0</xdr:row>
      <xdr:rowOff>180975</xdr:rowOff>
    </xdr:from>
    <xdr:to>
      <xdr:col>2</xdr:col>
      <xdr:colOff>1019175</xdr:colOff>
      <xdr:row>2</xdr:row>
      <xdr:rowOff>104775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238500" y="1809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2060"/>
  </sheetPr>
  <dimension ref="B2:B26"/>
  <sheetViews>
    <sheetView tabSelected="1" zoomScaleNormal="100" workbookViewId="0"/>
  </sheetViews>
  <sheetFormatPr defaultColWidth="0" defaultRowHeight="15" x14ac:dyDescent="0.25"/>
  <cols>
    <col min="1" max="1" width="4.28515625" style="14" customWidth="1"/>
    <col min="2" max="2" width="97.7109375" style="17" customWidth="1"/>
    <col min="3" max="3" width="4.28515625" style="14" customWidth="1"/>
    <col min="4" max="16384" width="0" style="14" hidden="1"/>
  </cols>
  <sheetData>
    <row r="2" spans="2:2" x14ac:dyDescent="0.25">
      <c r="B2" s="18" t="s">
        <v>0</v>
      </c>
    </row>
    <row r="5" spans="2:2" x14ac:dyDescent="0.25">
      <c r="B5" s="18" t="s">
        <v>32</v>
      </c>
    </row>
    <row r="6" spans="2:2" x14ac:dyDescent="0.25">
      <c r="B6" s="34" t="s">
        <v>1</v>
      </c>
    </row>
    <row r="7" spans="2:2" x14ac:dyDescent="0.25">
      <c r="B7" s="14"/>
    </row>
    <row r="8" spans="2:2" x14ac:dyDescent="0.25">
      <c r="B8" s="29" t="s">
        <v>2</v>
      </c>
    </row>
    <row r="9" spans="2:2" x14ac:dyDescent="0.25">
      <c r="B9" s="28" t="s">
        <v>34</v>
      </c>
    </row>
    <row r="10" spans="2:2" x14ac:dyDescent="0.25">
      <c r="B10" s="28" t="s">
        <v>35</v>
      </c>
    </row>
    <row r="11" spans="2:2" x14ac:dyDescent="0.25">
      <c r="B11" s="28" t="s">
        <v>36</v>
      </c>
    </row>
    <row r="12" spans="2:2" x14ac:dyDescent="0.25">
      <c r="B12" s="28" t="s">
        <v>43</v>
      </c>
    </row>
    <row r="13" spans="2:2" x14ac:dyDescent="0.25">
      <c r="B13" s="28" t="s">
        <v>42</v>
      </c>
    </row>
    <row r="14" spans="2:2" x14ac:dyDescent="0.25">
      <c r="B14" s="28" t="s">
        <v>45</v>
      </c>
    </row>
    <row r="15" spans="2:2" x14ac:dyDescent="0.25">
      <c r="B15" s="15"/>
    </row>
    <row r="16" spans="2:2" x14ac:dyDescent="0.25">
      <c r="B16" s="47" t="s">
        <v>3</v>
      </c>
    </row>
    <row r="17" spans="2:2" ht="26.25" x14ac:dyDescent="0.25">
      <c r="B17" s="47" t="s">
        <v>10</v>
      </c>
    </row>
    <row r="18" spans="2:2" x14ac:dyDescent="0.25">
      <c r="B18" s="48" t="s">
        <v>33</v>
      </c>
    </row>
    <row r="19" spans="2:2" ht="26.25" x14ac:dyDescent="0.25">
      <c r="B19" s="48" t="s">
        <v>235</v>
      </c>
    </row>
    <row r="20" spans="2:2" x14ac:dyDescent="0.25">
      <c r="B20" s="14"/>
    </row>
    <row r="21" spans="2:2" x14ac:dyDescent="0.25">
      <c r="B21" s="47" t="s">
        <v>4</v>
      </c>
    </row>
    <row r="22" spans="2:2" x14ac:dyDescent="0.25">
      <c r="B22" s="16" t="s">
        <v>5</v>
      </c>
    </row>
    <row r="25" spans="2:2" x14ac:dyDescent="0.25">
      <c r="B25" s="12"/>
    </row>
    <row r="26" spans="2:2" x14ac:dyDescent="0.25">
      <c r="B26" s="12"/>
    </row>
  </sheetData>
  <hyperlinks>
    <hyperlink ref="B12" location="'Tabela 4 i 5'!A1" display="Tabela 4 - Liczba operacji związanych z PPK" xr:uid="{00000000-0004-0000-0000-000000000000}"/>
    <hyperlink ref="B10" location="'Tabela 2 i 3'!A1" display="Tabela 2 - Wartość aktywów netto funduszy zdefiniowanej daty" xr:uid="{00000000-0004-0000-0000-000001000000}"/>
    <hyperlink ref="B9" location="'Tabela 1'!A1" display="Tabela 1 - Liczba uczestników PPK gromadzących środki na rachunkach PPK" xr:uid="{00000000-0004-0000-0000-000002000000}"/>
    <hyperlink ref="B13" location="'Tabela 4 i 5'!A1" display="Tabela 5 - Wartość operacji związanych z PPK" xr:uid="{00000000-0004-0000-0000-000003000000}"/>
    <hyperlink ref="B11" location="'Tabela 2 i 3'!A1" display="Tabela 3 - Wartość wpłat do PPK" xr:uid="{00000000-0004-0000-0000-000004000000}"/>
    <hyperlink ref="B14" location="'Tabela 6'!A1" display="Tabela 6 - Stopy zwrotu funduszy zdefiniowanej daty" xr:uid="{00000000-0004-0000-0000-00000500000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4">
    <pageSetUpPr fitToPage="1"/>
  </sheetPr>
  <dimension ref="A2:Z23"/>
  <sheetViews>
    <sheetView showGridLines="0" topLeftCell="A4" zoomScaleNormal="100" workbookViewId="0">
      <pane xSplit="2" topLeftCell="C1" activePane="topRight" state="frozen"/>
      <selection pane="topRight" activeCell="U32" sqref="U32"/>
    </sheetView>
  </sheetViews>
  <sheetFormatPr defaultColWidth="0" defaultRowHeight="15" outlineLevelCol="1" x14ac:dyDescent="0.25"/>
  <cols>
    <col min="1" max="1" width="5.7109375" customWidth="1"/>
    <col min="2" max="2" width="64.7109375" customWidth="1"/>
    <col min="3" max="3" width="14.28515625" style="2" hidden="1" customWidth="1" outlineLevel="1"/>
    <col min="4" max="4" width="14.28515625" style="8" hidden="1" customWidth="1" outlineLevel="1"/>
    <col min="5" max="5" width="14.28515625" hidden="1" customWidth="1" outlineLevel="1"/>
    <col min="6" max="8" width="14.28515625" style="8" hidden="1" customWidth="1" outlineLevel="1"/>
    <col min="9" max="9" width="14.28515625" style="79" hidden="1" customWidth="1" outlineLevel="1"/>
    <col min="10" max="13" width="14.28515625" style="8" hidden="1" customWidth="1" outlineLevel="1"/>
    <col min="14" max="14" width="14.28515625" style="8" customWidth="1" collapsed="1"/>
    <col min="15" max="21" width="14.28515625" style="8" customWidth="1"/>
    <col min="22" max="22" width="14.28515625" customWidth="1"/>
    <col min="23" max="23" width="11.28515625" style="69" customWidth="1"/>
    <col min="24" max="24" width="36.7109375" style="69" hidden="1" customWidth="1"/>
    <col min="25" max="26" width="9.28515625" style="69" hidden="1" customWidth="1"/>
    <col min="27" max="16384" width="9.28515625" style="8" hidden="1"/>
  </cols>
  <sheetData>
    <row r="2" spans="2:26" x14ac:dyDescent="0.25">
      <c r="B2" s="1" t="s">
        <v>0</v>
      </c>
    </row>
    <row r="3" spans="2:26" x14ac:dyDescent="0.25">
      <c r="B3" s="19" t="s">
        <v>6</v>
      </c>
    </row>
    <row r="4" spans="2:26" x14ac:dyDescent="0.25">
      <c r="B4" s="55"/>
    </row>
    <row r="6" spans="2:26" ht="30" x14ac:dyDescent="0.25">
      <c r="B6" s="84" t="s">
        <v>37</v>
      </c>
      <c r="C6" s="20"/>
    </row>
    <row r="7" spans="2:26" ht="15.75" thickBot="1" x14ac:dyDescent="0.3">
      <c r="B7" s="7"/>
      <c r="C7" s="9"/>
    </row>
    <row r="8" spans="2:26" ht="20.100000000000001" customHeight="1" thickBot="1" x14ac:dyDescent="0.3">
      <c r="B8" s="98"/>
      <c r="C8" s="100">
        <v>2020</v>
      </c>
      <c r="D8" s="100"/>
      <c r="E8" s="100"/>
      <c r="F8" s="100"/>
      <c r="G8" s="95">
        <v>2021</v>
      </c>
      <c r="H8" s="95"/>
      <c r="I8" s="95"/>
      <c r="J8" s="95"/>
      <c r="K8" s="95">
        <v>2022</v>
      </c>
      <c r="L8" s="95"/>
      <c r="M8" s="95"/>
      <c r="N8" s="95"/>
      <c r="O8" s="95">
        <v>2023</v>
      </c>
      <c r="P8" s="95"/>
      <c r="Q8" s="95"/>
      <c r="R8" s="95"/>
      <c r="S8" s="95">
        <v>2024</v>
      </c>
      <c r="T8" s="95"/>
      <c r="U8" s="95"/>
      <c r="V8" s="95"/>
      <c r="Z8" s="8"/>
    </row>
    <row r="9" spans="2:26" ht="20.100000000000001" customHeight="1" thickBot="1" x14ac:dyDescent="0.3">
      <c r="B9" s="99"/>
      <c r="C9" s="22" t="s">
        <v>8</v>
      </c>
      <c r="D9" s="59" t="s">
        <v>44</v>
      </c>
      <c r="E9" s="59" t="s">
        <v>7</v>
      </c>
      <c r="F9" s="59" t="s">
        <v>9</v>
      </c>
      <c r="G9" s="59" t="s">
        <v>8</v>
      </c>
      <c r="H9" s="59" t="s">
        <v>44</v>
      </c>
      <c r="I9" s="80" t="s">
        <v>7</v>
      </c>
      <c r="J9" s="59" t="s">
        <v>9</v>
      </c>
      <c r="K9" s="59" t="s">
        <v>8</v>
      </c>
      <c r="L9" s="59" t="s">
        <v>44</v>
      </c>
      <c r="M9" s="59" t="s">
        <v>7</v>
      </c>
      <c r="N9" s="59" t="s">
        <v>9</v>
      </c>
      <c r="O9" s="59" t="s">
        <v>8</v>
      </c>
      <c r="P9" s="59" t="s">
        <v>44</v>
      </c>
      <c r="Q9" s="59" t="s">
        <v>7</v>
      </c>
      <c r="R9" s="59" t="s">
        <v>9</v>
      </c>
      <c r="S9" s="59" t="s">
        <v>8</v>
      </c>
      <c r="T9" s="59" t="s">
        <v>44</v>
      </c>
      <c r="U9" s="59" t="s">
        <v>7</v>
      </c>
      <c r="V9" s="37" t="s">
        <v>9</v>
      </c>
      <c r="W9" s="70"/>
      <c r="Z9" s="8"/>
    </row>
    <row r="10" spans="2:26" ht="20.100000000000001" customHeight="1" x14ac:dyDescent="0.25">
      <c r="B10" s="44" t="s">
        <v>50</v>
      </c>
      <c r="C10" s="64">
        <v>981611</v>
      </c>
      <c r="D10" s="60">
        <v>1074847</v>
      </c>
      <c r="E10" s="60">
        <v>1151428</v>
      </c>
      <c r="F10" s="60">
        <v>1483841</v>
      </c>
      <c r="G10" s="60">
        <v>1782562</v>
      </c>
      <c r="H10" s="60">
        <v>2310028</v>
      </c>
      <c r="I10" s="64">
        <v>2437331</v>
      </c>
      <c r="J10" s="60">
        <v>2547941</v>
      </c>
      <c r="K10" s="60">
        <v>2709935</v>
      </c>
      <c r="L10" s="60">
        <v>2788903</v>
      </c>
      <c r="M10" s="60">
        <v>2894375</v>
      </c>
      <c r="N10" s="60">
        <v>2999679</v>
      </c>
      <c r="O10" s="60">
        <v>3171216</v>
      </c>
      <c r="P10" s="60">
        <v>3683114</v>
      </c>
      <c r="Q10" s="60">
        <v>3777859</v>
      </c>
      <c r="R10" s="60">
        <v>3892072</v>
      </c>
      <c r="S10" s="60">
        <v>4060524</v>
      </c>
      <c r="T10" s="60">
        <v>4133211</v>
      </c>
      <c r="U10" s="60">
        <v>4235832</v>
      </c>
      <c r="V10" s="43">
        <v>4339523</v>
      </c>
      <c r="W10" s="71"/>
      <c r="Z10" s="8"/>
    </row>
    <row r="11" spans="2:26" ht="30" x14ac:dyDescent="0.25">
      <c r="B11" s="23" t="s">
        <v>14</v>
      </c>
      <c r="C11" s="13">
        <v>918966</v>
      </c>
      <c r="D11" s="45">
        <v>993032</v>
      </c>
      <c r="E11" s="45">
        <v>1052530</v>
      </c>
      <c r="F11" s="45">
        <v>1359173</v>
      </c>
      <c r="G11" s="45">
        <v>1523842</v>
      </c>
      <c r="H11" s="45">
        <v>1983493</v>
      </c>
      <c r="I11" s="81">
        <v>2051772</v>
      </c>
      <c r="J11" s="45">
        <v>2110580</v>
      </c>
      <c r="K11" s="45">
        <v>2196854</v>
      </c>
      <c r="L11" s="45">
        <v>2227012</v>
      </c>
      <c r="M11" s="45">
        <v>2262417</v>
      </c>
      <c r="N11" s="45">
        <v>2238471</v>
      </c>
      <c r="O11" s="45">
        <v>2257824</v>
      </c>
      <c r="P11" s="45">
        <v>2716507</v>
      </c>
      <c r="Q11" s="45">
        <v>2762461</v>
      </c>
      <c r="R11" s="45">
        <v>2818667</v>
      </c>
      <c r="S11" s="45">
        <v>2919255</v>
      </c>
      <c r="T11" s="45">
        <v>2943633</v>
      </c>
      <c r="U11" s="45">
        <v>3001060</v>
      </c>
      <c r="V11" s="35">
        <v>3066770</v>
      </c>
      <c r="W11" s="72"/>
      <c r="Z11" s="8"/>
    </row>
    <row r="12" spans="2:26" ht="30" x14ac:dyDescent="0.25">
      <c r="B12" s="23" t="s">
        <v>15</v>
      </c>
      <c r="C12" s="13">
        <v>62645</v>
      </c>
      <c r="D12" s="45">
        <v>81815</v>
      </c>
      <c r="E12" s="45">
        <v>98898</v>
      </c>
      <c r="F12" s="45">
        <v>124668</v>
      </c>
      <c r="G12" s="45">
        <v>258720</v>
      </c>
      <c r="H12" s="45">
        <v>326535</v>
      </c>
      <c r="I12" s="81">
        <v>385559</v>
      </c>
      <c r="J12" s="45">
        <v>437361</v>
      </c>
      <c r="K12" s="45">
        <v>513081</v>
      </c>
      <c r="L12" s="45">
        <v>561891</v>
      </c>
      <c r="M12" s="45">
        <v>631958</v>
      </c>
      <c r="N12" s="45">
        <v>761208</v>
      </c>
      <c r="O12" s="45">
        <v>913392</v>
      </c>
      <c r="P12" s="45">
        <v>966607</v>
      </c>
      <c r="Q12" s="45">
        <v>1015398</v>
      </c>
      <c r="R12" s="45">
        <v>1073405</v>
      </c>
      <c r="S12" s="45">
        <v>1141269</v>
      </c>
      <c r="T12" s="45">
        <v>1189578</v>
      </c>
      <c r="U12" s="45">
        <v>1234772</v>
      </c>
      <c r="V12" s="35">
        <v>1272753</v>
      </c>
      <c r="W12" s="72"/>
      <c r="Z12" s="8"/>
    </row>
    <row r="13" spans="2:26" ht="30" x14ac:dyDescent="0.25">
      <c r="B13" s="23" t="s">
        <v>16</v>
      </c>
      <c r="C13" s="13">
        <v>6139</v>
      </c>
      <c r="D13" s="45">
        <v>5985</v>
      </c>
      <c r="E13" s="45">
        <v>6580</v>
      </c>
      <c r="F13" s="45">
        <v>9824</v>
      </c>
      <c r="G13" s="45">
        <v>12517</v>
      </c>
      <c r="H13" s="45">
        <v>19176</v>
      </c>
      <c r="I13" s="81">
        <v>19697</v>
      </c>
      <c r="J13" s="45">
        <v>20175</v>
      </c>
      <c r="K13" s="45">
        <v>20585</v>
      </c>
      <c r="L13" s="45">
        <v>20515</v>
      </c>
      <c r="M13" s="45">
        <v>20430</v>
      </c>
      <c r="N13" s="45">
        <v>20807</v>
      </c>
      <c r="O13" s="45">
        <v>20562</v>
      </c>
      <c r="P13" s="45">
        <v>25705</v>
      </c>
      <c r="Q13" s="45">
        <v>26637</v>
      </c>
      <c r="R13" s="45">
        <v>27756</v>
      </c>
      <c r="S13" s="45">
        <v>29064</v>
      </c>
      <c r="T13" s="45">
        <v>31049</v>
      </c>
      <c r="U13" s="45">
        <v>33263</v>
      </c>
      <c r="V13" s="35">
        <v>35124</v>
      </c>
      <c r="W13" s="72"/>
      <c r="Z13" s="8"/>
    </row>
    <row r="14" spans="2:26" ht="30.75" thickBot="1" x14ac:dyDescent="0.3">
      <c r="B14" s="33" t="s">
        <v>17</v>
      </c>
      <c r="C14" s="30">
        <v>17782</v>
      </c>
      <c r="D14" s="46">
        <v>18978</v>
      </c>
      <c r="E14" s="46">
        <v>19306</v>
      </c>
      <c r="F14" s="46">
        <v>23540</v>
      </c>
      <c r="G14" s="46">
        <v>25300</v>
      </c>
      <c r="H14" s="46">
        <v>38047</v>
      </c>
      <c r="I14" s="82">
        <v>39918</v>
      </c>
      <c r="J14" s="46">
        <v>39845</v>
      </c>
      <c r="K14" s="46">
        <v>39595</v>
      </c>
      <c r="L14" s="46">
        <v>42190</v>
      </c>
      <c r="M14" s="46">
        <v>44190</v>
      </c>
      <c r="N14" s="46">
        <v>46100</v>
      </c>
      <c r="O14" s="46">
        <v>41142</v>
      </c>
      <c r="P14" s="46">
        <v>55571</v>
      </c>
      <c r="Q14" s="46">
        <v>54886</v>
      </c>
      <c r="R14" s="46">
        <v>59364</v>
      </c>
      <c r="S14" s="46">
        <v>56055</v>
      </c>
      <c r="T14" s="46">
        <v>58366</v>
      </c>
      <c r="U14" s="46">
        <v>60113</v>
      </c>
      <c r="V14" s="38">
        <v>65881</v>
      </c>
      <c r="W14" s="72"/>
      <c r="Z14" s="8"/>
    </row>
    <row r="15" spans="2:26" ht="20.100000000000001" customHeight="1" x14ac:dyDescent="0.25">
      <c r="B15" s="49"/>
    </row>
    <row r="16" spans="2:26" ht="20.100000000000001" customHeight="1" thickBot="1" x14ac:dyDescent="0.3">
      <c r="B16" s="24"/>
    </row>
    <row r="17" spans="1:22" ht="20.100000000000001" customHeight="1" thickBot="1" x14ac:dyDescent="0.3">
      <c r="B17" s="96" t="s">
        <v>11</v>
      </c>
      <c r="C17" s="100">
        <f>C8</f>
        <v>2020</v>
      </c>
      <c r="D17" s="100"/>
      <c r="E17" s="100"/>
      <c r="F17" s="100"/>
      <c r="G17" s="95">
        <v>2021</v>
      </c>
      <c r="H17" s="95"/>
      <c r="I17" s="95"/>
      <c r="J17" s="95"/>
      <c r="K17" s="95">
        <v>2022</v>
      </c>
      <c r="L17" s="95"/>
      <c r="M17" s="95"/>
      <c r="N17" s="95"/>
      <c r="O17" s="95">
        <v>2023</v>
      </c>
      <c r="P17" s="95"/>
      <c r="Q17" s="95"/>
      <c r="R17" s="95"/>
      <c r="S17" s="95">
        <v>2024</v>
      </c>
      <c r="T17" s="95"/>
      <c r="U17" s="95"/>
      <c r="V17" s="95"/>
    </row>
    <row r="18" spans="1:22" ht="20.100000000000001" customHeight="1" thickBot="1" x14ac:dyDescent="0.3">
      <c r="B18" s="97"/>
      <c r="C18" s="22" t="str">
        <f t="shared" ref="C18:D18" si="0">C9</f>
        <v>1Q</v>
      </c>
      <c r="D18" s="59" t="str">
        <f t="shared" si="0"/>
        <v>2Q</v>
      </c>
      <c r="E18" s="22" t="s">
        <v>7</v>
      </c>
      <c r="F18" s="59" t="s">
        <v>9</v>
      </c>
      <c r="G18" s="59" t="s">
        <v>8</v>
      </c>
      <c r="H18" s="59" t="s">
        <v>44</v>
      </c>
      <c r="I18" s="80" t="s">
        <v>7</v>
      </c>
      <c r="J18" s="59" t="s">
        <v>9</v>
      </c>
      <c r="K18" s="59" t="s">
        <v>8</v>
      </c>
      <c r="L18" s="59" t="s">
        <v>44</v>
      </c>
      <c r="M18" s="59" t="s">
        <v>7</v>
      </c>
      <c r="N18" s="59" t="s">
        <v>9</v>
      </c>
      <c r="O18" s="59" t="s">
        <v>8</v>
      </c>
      <c r="P18" s="59" t="s">
        <v>44</v>
      </c>
      <c r="Q18" s="59" t="s">
        <v>7</v>
      </c>
      <c r="R18" s="59" t="s">
        <v>9</v>
      </c>
      <c r="S18" s="59" t="s">
        <v>8</v>
      </c>
      <c r="T18" s="59" t="s">
        <v>44</v>
      </c>
      <c r="U18" s="59" t="s">
        <v>7</v>
      </c>
      <c r="V18" s="37" t="s">
        <v>9</v>
      </c>
    </row>
    <row r="19" spans="1:22" s="68" customFormat="1" ht="30" x14ac:dyDescent="0.25">
      <c r="A19"/>
      <c r="B19" s="25" t="str">
        <f>B11</f>
        <v>a) Liczba uczestników PPK w stosunku do których podmiot zatrudniający miał obowiązek dokonywać wpłat podstawowych</v>
      </c>
      <c r="C19" s="31">
        <f t="shared" ref="C19" si="1">C11/C$10</f>
        <v>0.93618144050952978</v>
      </c>
      <c r="D19" s="65">
        <f t="shared" ref="D19" si="2">D11/D$10</f>
        <v>0.92388218974421477</v>
      </c>
      <c r="E19" s="65">
        <v>0.91410839409845857</v>
      </c>
      <c r="F19" s="65">
        <v>0.91598291191576497</v>
      </c>
      <c r="G19" s="65">
        <v>0.854860588299313</v>
      </c>
      <c r="H19" s="65">
        <v>0.85864457054200205</v>
      </c>
      <c r="I19" s="65">
        <v>0.84181098094596096</v>
      </c>
      <c r="J19" s="65">
        <v>0.82834728119685697</v>
      </c>
      <c r="K19" s="65">
        <v>0.81066667650700097</v>
      </c>
      <c r="L19" s="65">
        <v>0.79852615885170597</v>
      </c>
      <c r="M19" s="65">
        <v>0.78165994385661797</v>
      </c>
      <c r="N19" s="65">
        <v>0.74623684734266604</v>
      </c>
      <c r="O19" s="65">
        <v>0.711974208000969</v>
      </c>
      <c r="P19" s="65">
        <v>0.737557132361366</v>
      </c>
      <c r="Q19" s="65">
        <v>0.73122395515555205</v>
      </c>
      <c r="R19" s="65">
        <v>0.72420731168385399</v>
      </c>
      <c r="S19" s="65">
        <v>0.71893553639875096</v>
      </c>
      <c r="T19" s="65">
        <v>0.71219035273060105</v>
      </c>
      <c r="U19" s="65">
        <v>0.70849363241979402</v>
      </c>
      <c r="V19" s="76">
        <v>0.70670670486134102</v>
      </c>
    </row>
    <row r="20" spans="1:22" s="68" customFormat="1" ht="30" x14ac:dyDescent="0.25">
      <c r="A20"/>
      <c r="B20" s="26" t="str">
        <f t="shared" ref="B20:B22" si="3">B12</f>
        <v>b) Liczba uczestników PPK w stosunku do których podmiot zatrudniający nie miał obowiązku dokonywać wpłat podstawowych</v>
      </c>
      <c r="C20" s="39">
        <f t="shared" ref="C20" si="4">C12/C$10</f>
        <v>6.3818559490470259E-2</v>
      </c>
      <c r="D20" s="66">
        <f t="shared" ref="D20" si="5">D12/D$10</f>
        <v>7.6117810255785248E-2</v>
      </c>
      <c r="E20" s="66">
        <v>8.5891605901541393E-2</v>
      </c>
      <c r="F20" s="66">
        <v>8.40170880842354E-2</v>
      </c>
      <c r="G20" s="66">
        <v>0.145139411700687</v>
      </c>
      <c r="H20" s="66">
        <v>0.14135542945799792</v>
      </c>
      <c r="I20" s="66">
        <v>0.15818901905403904</v>
      </c>
      <c r="J20" s="66">
        <v>0.17165271880314301</v>
      </c>
      <c r="K20" s="66">
        <v>0.189333323492999</v>
      </c>
      <c r="L20" s="66">
        <v>0.201473841148294</v>
      </c>
      <c r="M20" s="66">
        <v>0.21834005614338201</v>
      </c>
      <c r="N20" s="66">
        <v>0.25376315265733401</v>
      </c>
      <c r="O20" s="66">
        <v>0.288025791999031</v>
      </c>
      <c r="P20" s="66">
        <v>0.262442867638634</v>
      </c>
      <c r="Q20" s="66">
        <v>0.268776044844448</v>
      </c>
      <c r="R20" s="66">
        <v>0.27579268831614601</v>
      </c>
      <c r="S20" s="66">
        <v>0.28106446360124898</v>
      </c>
      <c r="T20" s="66">
        <v>0.287809647269399</v>
      </c>
      <c r="U20" s="66">
        <v>0.29150636758020598</v>
      </c>
      <c r="V20" s="77">
        <v>0.29329329513865898</v>
      </c>
    </row>
    <row r="21" spans="1:22" s="68" customFormat="1" ht="30" x14ac:dyDescent="0.25">
      <c r="A21"/>
      <c r="B21" s="26" t="str">
        <f t="shared" si="3"/>
        <v>c) Liczba uczestników PPK za których dokonywane są wpłaty dodatkowe finansowane przez uczestnika PPK</v>
      </c>
      <c r="C21" s="39">
        <f t="shared" ref="C21" si="6">C13/C$10</f>
        <v>6.2540048960331536E-3</v>
      </c>
      <c r="D21" s="66">
        <f t="shared" ref="D21:E21" si="7">D13/D$10</f>
        <v>5.5682343626581275E-3</v>
      </c>
      <c r="E21" s="66">
        <f t="shared" si="7"/>
        <v>5.7146430345623002E-3</v>
      </c>
      <c r="F21" s="66">
        <v>6.6206554475850199E-3</v>
      </c>
      <c r="G21" s="66">
        <v>7.0219156472537897E-3</v>
      </c>
      <c r="H21" s="66">
        <v>8.3011980807159054E-3</v>
      </c>
      <c r="I21" s="66">
        <v>8.0813808218908306E-3</v>
      </c>
      <c r="J21" s="66">
        <v>7.9181582305084802E-3</v>
      </c>
      <c r="K21" s="66">
        <v>7.5961231542454001E-3</v>
      </c>
      <c r="L21" s="66">
        <v>7.3559388763252097E-3</v>
      </c>
      <c r="M21" s="66">
        <v>7.0585186784711696E-3</v>
      </c>
      <c r="N21" s="66">
        <v>6.93640886241495E-3</v>
      </c>
      <c r="O21" s="66">
        <v>6.4839481132789398E-3</v>
      </c>
      <c r="P21" s="66">
        <v>6.9791486226057596E-3</v>
      </c>
      <c r="Q21" s="66">
        <v>7.0508189956268903E-3</v>
      </c>
      <c r="R21" s="66">
        <v>7.1314199737312197E-3</v>
      </c>
      <c r="S21" s="66">
        <v>7.1576968883818896E-3</v>
      </c>
      <c r="T21" s="66">
        <v>7.5120771719614596E-3</v>
      </c>
      <c r="U21" s="66">
        <v>7.85276658753227E-3</v>
      </c>
      <c r="V21" s="77">
        <v>8.0939771491014105E-3</v>
      </c>
    </row>
    <row r="22" spans="1:22" s="68" customFormat="1" ht="30.75" thickBot="1" x14ac:dyDescent="0.3">
      <c r="A22"/>
      <c r="B22" s="27" t="str">
        <f t="shared" si="3"/>
        <v>d) Liczba uczestników PPK za których dokonywane są wpłaty dodatkowe finansowane przez podmiot zatrudniający</v>
      </c>
      <c r="C22" s="40">
        <f>C14/C$10</f>
        <v>1.8115118921853971E-2</v>
      </c>
      <c r="D22" s="67">
        <f t="shared" ref="D22:E22" si="8">D14/D$10</f>
        <v>1.7656466455225721E-2</v>
      </c>
      <c r="E22" s="67">
        <f t="shared" si="8"/>
        <v>1.676700583970513E-2</v>
      </c>
      <c r="F22" s="67">
        <v>1.58642334320187E-2</v>
      </c>
      <c r="G22" s="67">
        <v>1.41930547156284E-2</v>
      </c>
      <c r="H22" s="67">
        <v>1.647036312979756E-2</v>
      </c>
      <c r="I22" s="67">
        <v>1.6377750908678386E-2</v>
      </c>
      <c r="J22" s="67">
        <v>1.5638117209150398E-2</v>
      </c>
      <c r="K22" s="67">
        <v>1.46110515565872E-2</v>
      </c>
      <c r="L22" s="67">
        <v>1.5127811903103101E-2</v>
      </c>
      <c r="M22" s="67">
        <v>1.5267544806737201E-2</v>
      </c>
      <c r="N22" s="67">
        <v>1.5368311075951799E-2</v>
      </c>
      <c r="O22" s="67">
        <v>1.2973572282682699E-2</v>
      </c>
      <c r="P22" s="67">
        <v>1.50880477769626E-2</v>
      </c>
      <c r="Q22" s="67">
        <v>1.45283346996275E-2</v>
      </c>
      <c r="R22" s="67">
        <v>1.52525441461515E-2</v>
      </c>
      <c r="S22" s="67">
        <v>1.3804868534208901E-2</v>
      </c>
      <c r="T22" s="67">
        <v>1.4121224394302599E-2</v>
      </c>
      <c r="U22" s="67">
        <v>1.4191544896020401E-2</v>
      </c>
      <c r="V22" s="78">
        <v>1.51816224962974E-2</v>
      </c>
    </row>
    <row r="23" spans="1:22" x14ac:dyDescent="0.25">
      <c r="B23" s="49"/>
    </row>
  </sheetData>
  <mergeCells count="12">
    <mergeCell ref="S8:V8"/>
    <mergeCell ref="S17:V17"/>
    <mergeCell ref="O8:R8"/>
    <mergeCell ref="O17:R17"/>
    <mergeCell ref="B17:B18"/>
    <mergeCell ref="B8:B9"/>
    <mergeCell ref="C8:F8"/>
    <mergeCell ref="C17:F17"/>
    <mergeCell ref="K8:N8"/>
    <mergeCell ref="K17:N17"/>
    <mergeCell ref="G8:J8"/>
    <mergeCell ref="G17:J17"/>
  </mergeCells>
  <hyperlinks>
    <hyperlink ref="B3" location="Spis!A1" display="Powrót do spisu tabel" xr:uid="{00000000-0004-0000-0100-000000000000}"/>
  </hyperlinks>
  <pageMargins left="0.7" right="0.7" top="0.75" bottom="0.75" header="0.3" footer="0.3"/>
  <pageSetup paperSize="9" scale="7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Z30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5" outlineLevelCol="1" x14ac:dyDescent="0.25"/>
  <cols>
    <col min="1" max="1" width="5.7109375" customWidth="1"/>
    <col min="2" max="2" width="64.7109375" customWidth="1"/>
    <col min="3" max="3" width="14.28515625" style="2" hidden="1" customWidth="1" outlineLevel="1"/>
    <col min="4" max="4" width="14.28515625" style="8" hidden="1" customWidth="1" outlineLevel="1"/>
    <col min="5" max="5" width="14.28515625" hidden="1" customWidth="1" outlineLevel="1"/>
    <col min="6" max="8" width="14.28515625" style="8" hidden="1" customWidth="1" outlineLevel="1"/>
    <col min="9" max="9" width="14.28515625" style="79" hidden="1" customWidth="1" outlineLevel="1"/>
    <col min="10" max="13" width="14.28515625" style="8" hidden="1" customWidth="1" outlineLevel="1"/>
    <col min="14" max="14" width="14.28515625" style="8" customWidth="1" collapsed="1"/>
    <col min="15" max="21" width="14.28515625" style="8" customWidth="1"/>
    <col min="22" max="22" width="14.28515625" customWidth="1"/>
    <col min="23" max="23" width="9.5703125" style="3" customWidth="1"/>
    <col min="24" max="24" width="36.7109375" style="3" hidden="1" customWidth="1"/>
    <col min="25" max="26" width="9.28515625" style="3" hidden="1" customWidth="1"/>
    <col min="27" max="16384" width="9.28515625" hidden="1"/>
  </cols>
  <sheetData>
    <row r="2" spans="2:26" x14ac:dyDescent="0.25">
      <c r="B2" s="1" t="s">
        <v>0</v>
      </c>
    </row>
    <row r="3" spans="2:26" x14ac:dyDescent="0.25">
      <c r="B3" s="19" t="s">
        <v>6</v>
      </c>
    </row>
    <row r="4" spans="2:26" x14ac:dyDescent="0.25">
      <c r="B4" s="55"/>
    </row>
    <row r="6" spans="2:26" ht="30" x14ac:dyDescent="0.25">
      <c r="B6" s="84" t="s">
        <v>38</v>
      </c>
      <c r="C6" s="20"/>
    </row>
    <row r="7" spans="2:26" ht="15.75" thickBot="1" x14ac:dyDescent="0.3">
      <c r="B7" s="7"/>
      <c r="C7" s="9"/>
    </row>
    <row r="8" spans="2:26" ht="18" customHeight="1" thickBot="1" x14ac:dyDescent="0.3">
      <c r="B8" s="50"/>
      <c r="C8" s="100">
        <v>2020</v>
      </c>
      <c r="D8" s="100"/>
      <c r="E8" s="100"/>
      <c r="F8" s="100"/>
      <c r="G8" s="95">
        <v>2021</v>
      </c>
      <c r="H8" s="95"/>
      <c r="I8" s="95"/>
      <c r="J8" s="95"/>
      <c r="K8" s="95">
        <v>2022</v>
      </c>
      <c r="L8" s="95"/>
      <c r="M8" s="95"/>
      <c r="N8" s="95"/>
      <c r="O8" s="95">
        <v>2023</v>
      </c>
      <c r="P8" s="95"/>
      <c r="Q8" s="95"/>
      <c r="R8" s="95"/>
      <c r="S8" s="95">
        <v>2024</v>
      </c>
      <c r="T8" s="95"/>
      <c r="U8" s="95"/>
      <c r="V8" s="95"/>
    </row>
    <row r="9" spans="2:26" ht="18" customHeight="1" thickBot="1" x14ac:dyDescent="0.3">
      <c r="B9" s="51"/>
      <c r="C9" s="59" t="s">
        <v>8</v>
      </c>
      <c r="D9" s="59" t="s">
        <v>44</v>
      </c>
      <c r="E9" s="59" t="s">
        <v>7</v>
      </c>
      <c r="F9" s="59" t="s">
        <v>9</v>
      </c>
      <c r="G9" s="59" t="s">
        <v>8</v>
      </c>
      <c r="H9" s="59" t="s">
        <v>44</v>
      </c>
      <c r="I9" s="80" t="s">
        <v>7</v>
      </c>
      <c r="J9" s="59" t="s">
        <v>9</v>
      </c>
      <c r="K9" s="59" t="s">
        <v>8</v>
      </c>
      <c r="L9" s="59" t="s">
        <v>44</v>
      </c>
      <c r="M9" s="59" t="s">
        <v>7</v>
      </c>
      <c r="N9" s="59" t="s">
        <v>9</v>
      </c>
      <c r="O9" s="59" t="s">
        <v>8</v>
      </c>
      <c r="P9" s="59" t="s">
        <v>44</v>
      </c>
      <c r="Q9" s="59" t="s">
        <v>7</v>
      </c>
      <c r="R9" s="59" t="s">
        <v>9</v>
      </c>
      <c r="S9" s="59" t="s">
        <v>8</v>
      </c>
      <c r="T9" s="59" t="s">
        <v>44</v>
      </c>
      <c r="U9" s="59" t="s">
        <v>7</v>
      </c>
      <c r="V9" s="37" t="s">
        <v>9</v>
      </c>
    </row>
    <row r="10" spans="2:26" ht="18" customHeight="1" thickBot="1" x14ac:dyDescent="0.3">
      <c r="B10" s="52" t="s">
        <v>13</v>
      </c>
      <c r="C10" s="46">
        <v>609515.08134000003</v>
      </c>
      <c r="D10" s="46">
        <v>1433874.4580399999</v>
      </c>
      <c r="E10" s="46">
        <v>1976690.3901</v>
      </c>
      <c r="F10" s="46">
        <v>2818106.0458499999</v>
      </c>
      <c r="G10" s="46">
        <v>3942541.9786100001</v>
      </c>
      <c r="H10" s="46">
        <v>5303998.4396900004</v>
      </c>
      <c r="I10" s="82">
        <v>6583843.2263399996</v>
      </c>
      <c r="J10" s="46">
        <v>7665936.9426899999</v>
      </c>
      <c r="K10" s="46">
        <v>8754321.9236600008</v>
      </c>
      <c r="L10" s="46">
        <v>8972941.2816499993</v>
      </c>
      <c r="M10" s="46">
        <v>9580357.2520000003</v>
      </c>
      <c r="N10" s="46">
        <v>11994319.298529999</v>
      </c>
      <c r="O10" s="46">
        <v>13948464.199200001</v>
      </c>
      <c r="P10" s="46">
        <v>16684592.5723</v>
      </c>
      <c r="Q10" s="46">
        <v>18116549.888610002</v>
      </c>
      <c r="R10" s="46">
        <v>21783426.994729999</v>
      </c>
      <c r="S10" s="46">
        <v>24579754.577130001</v>
      </c>
      <c r="T10" s="46">
        <v>27540228.638429999</v>
      </c>
      <c r="U10" s="46">
        <v>28931107.089790002</v>
      </c>
      <c r="V10" s="38">
        <v>30274705.576030001</v>
      </c>
    </row>
    <row r="11" spans="2:26" x14ac:dyDescent="0.25">
      <c r="B11" s="56"/>
      <c r="C11" s="57"/>
      <c r="E11" s="8"/>
    </row>
    <row r="12" spans="2:26" x14ac:dyDescent="0.25">
      <c r="C12" s="73"/>
      <c r="E12" s="8"/>
    </row>
    <row r="13" spans="2:26" x14ac:dyDescent="0.25">
      <c r="B13" s="21" t="s">
        <v>39</v>
      </c>
      <c r="C13" s="74"/>
      <c r="E13" s="8"/>
    </row>
    <row r="14" spans="2:26" ht="15.75" thickBot="1" x14ac:dyDescent="0.3">
      <c r="B14" s="7"/>
      <c r="C14" s="9"/>
      <c r="E14" s="8"/>
    </row>
    <row r="15" spans="2:26" ht="18" customHeight="1" thickBot="1" x14ac:dyDescent="0.3">
      <c r="B15" s="98"/>
      <c r="C15" s="100">
        <v>2020</v>
      </c>
      <c r="D15" s="100"/>
      <c r="E15" s="100"/>
      <c r="F15" s="100"/>
      <c r="G15" s="95">
        <v>2021</v>
      </c>
      <c r="H15" s="95"/>
      <c r="I15" s="95"/>
      <c r="J15" s="95"/>
      <c r="K15" s="95">
        <v>2022</v>
      </c>
      <c r="L15" s="95"/>
      <c r="M15" s="95"/>
      <c r="N15" s="95"/>
      <c r="O15" s="95">
        <v>2023</v>
      </c>
      <c r="P15" s="95"/>
      <c r="Q15" s="95"/>
      <c r="R15" s="95"/>
      <c r="S15" s="95">
        <v>2024</v>
      </c>
      <c r="T15" s="95"/>
      <c r="U15" s="95"/>
      <c r="V15" s="95"/>
      <c r="Z15"/>
    </row>
    <row r="16" spans="2:26" ht="18" customHeight="1" thickBot="1" x14ac:dyDescent="0.3">
      <c r="B16" s="99"/>
      <c r="C16" s="59" t="s">
        <v>8</v>
      </c>
      <c r="D16" s="59" t="s">
        <v>44</v>
      </c>
      <c r="E16" s="59" t="s">
        <v>7</v>
      </c>
      <c r="F16" s="59" t="s">
        <v>9</v>
      </c>
      <c r="G16" s="59" t="s">
        <v>8</v>
      </c>
      <c r="H16" s="59" t="s">
        <v>44</v>
      </c>
      <c r="I16" s="80" t="s">
        <v>7</v>
      </c>
      <c r="J16" s="59" t="s">
        <v>9</v>
      </c>
      <c r="K16" s="59" t="s">
        <v>8</v>
      </c>
      <c r="L16" s="59" t="s">
        <v>44</v>
      </c>
      <c r="M16" s="59" t="s">
        <v>7</v>
      </c>
      <c r="N16" s="59" t="s">
        <v>9</v>
      </c>
      <c r="O16" s="59" t="s">
        <v>8</v>
      </c>
      <c r="P16" s="59" t="s">
        <v>44</v>
      </c>
      <c r="Q16" s="59" t="s">
        <v>7</v>
      </c>
      <c r="R16" s="59" t="s">
        <v>9</v>
      </c>
      <c r="S16" s="59" t="s">
        <v>8</v>
      </c>
      <c r="T16" s="59" t="s">
        <v>44</v>
      </c>
      <c r="U16" s="59" t="s">
        <v>7</v>
      </c>
      <c r="V16" s="37" t="s">
        <v>9</v>
      </c>
      <c r="W16" s="4"/>
      <c r="Z16"/>
    </row>
    <row r="17" spans="2:26" ht="18" customHeight="1" x14ac:dyDescent="0.25">
      <c r="B17" s="42" t="s">
        <v>18</v>
      </c>
      <c r="C17" s="60">
        <v>555095.24</v>
      </c>
      <c r="D17" s="60">
        <v>533744.38407000003</v>
      </c>
      <c r="E17" s="60">
        <v>504642.51221000002</v>
      </c>
      <c r="F17" s="60">
        <v>611768.16963000002</v>
      </c>
      <c r="G17" s="60">
        <v>864385.68404000101</v>
      </c>
      <c r="H17" s="60">
        <v>1059210.8983100001</v>
      </c>
      <c r="I17" s="64">
        <v>1159616.6756800001</v>
      </c>
      <c r="J17" s="60">
        <v>1192147.7593700001</v>
      </c>
      <c r="K17" s="60">
        <v>1299089.2478199999</v>
      </c>
      <c r="L17" s="60">
        <v>1326807.6993100001</v>
      </c>
      <c r="M17" s="60">
        <v>1321357.80011</v>
      </c>
      <c r="N17" s="60">
        <v>1379011.2553900001</v>
      </c>
      <c r="O17" s="60">
        <v>1410153.84134</v>
      </c>
      <c r="P17" s="60">
        <v>1934877.43215</v>
      </c>
      <c r="Q17" s="60">
        <v>1861286.0394600001</v>
      </c>
      <c r="R17" s="60">
        <v>1957683.96652</v>
      </c>
      <c r="S17" s="60">
        <v>2042352.40955</v>
      </c>
      <c r="T17" s="60">
        <v>2270848.5670599998</v>
      </c>
      <c r="U17" s="60">
        <v>2178853.7784099998</v>
      </c>
      <c r="V17" s="43">
        <v>2190211.2366300002</v>
      </c>
      <c r="W17" s="5"/>
      <c r="Z17"/>
    </row>
    <row r="18" spans="2:26" ht="18" customHeight="1" x14ac:dyDescent="0.25">
      <c r="B18" s="23" t="s">
        <v>19</v>
      </c>
      <c r="C18" s="45">
        <v>313093.52</v>
      </c>
      <c r="D18" s="45">
        <v>300630.31657999998</v>
      </c>
      <c r="E18" s="45">
        <v>284341.02931000001</v>
      </c>
      <c r="F18" s="45">
        <v>344737.49158999999</v>
      </c>
      <c r="G18" s="45">
        <v>486553.31579999998</v>
      </c>
      <c r="H18" s="45">
        <v>594338.01632000005</v>
      </c>
      <c r="I18" s="81">
        <v>650945.15326000005</v>
      </c>
      <c r="J18" s="45">
        <v>668805.81209999998</v>
      </c>
      <c r="K18" s="45">
        <v>728245.76225000003</v>
      </c>
      <c r="L18" s="45">
        <v>742310.35809999995</v>
      </c>
      <c r="M18" s="45">
        <v>739699.86756999895</v>
      </c>
      <c r="N18" s="45">
        <v>771654.92954000004</v>
      </c>
      <c r="O18" s="45">
        <v>789023.60169000004</v>
      </c>
      <c r="P18" s="45">
        <v>1081319.34607</v>
      </c>
      <c r="Q18" s="45">
        <v>1041040.0784</v>
      </c>
      <c r="R18" s="45">
        <v>1093384.85323</v>
      </c>
      <c r="S18" s="45">
        <v>1140861.7496100001</v>
      </c>
      <c r="T18" s="45">
        <v>1264899.2360100001</v>
      </c>
      <c r="U18" s="45">
        <v>1214664.0565200001</v>
      </c>
      <c r="V18" s="35">
        <v>1219788.0771000001</v>
      </c>
      <c r="W18" s="5"/>
      <c r="Z18"/>
    </row>
    <row r="19" spans="2:26" ht="18" customHeight="1" x14ac:dyDescent="0.25">
      <c r="B19" s="23" t="s">
        <v>20</v>
      </c>
      <c r="C19" s="45">
        <v>235652.6</v>
      </c>
      <c r="D19" s="45">
        <v>225196.07131</v>
      </c>
      <c r="E19" s="45">
        <v>213164.11228999999</v>
      </c>
      <c r="F19" s="45">
        <v>258599.24431000001</v>
      </c>
      <c r="G19" s="45">
        <v>365409.25675</v>
      </c>
      <c r="H19" s="45">
        <v>446219.26844999997</v>
      </c>
      <c r="I19" s="81">
        <v>488819.90865</v>
      </c>
      <c r="J19" s="45">
        <v>502126.42137</v>
      </c>
      <c r="K19" s="45">
        <v>546560.97747000004</v>
      </c>
      <c r="L19" s="45">
        <v>557199.50589000003</v>
      </c>
      <c r="M19" s="45">
        <v>555105.99430999998</v>
      </c>
      <c r="N19" s="45">
        <v>579182.26379999996</v>
      </c>
      <c r="O19" s="45">
        <v>592462.65651999996</v>
      </c>
      <c r="P19" s="45">
        <v>811500.79844000004</v>
      </c>
      <c r="Q19" s="45">
        <v>781339.09852999996</v>
      </c>
      <c r="R19" s="45">
        <v>820346.58617000002</v>
      </c>
      <c r="S19" s="45">
        <v>855795.84603000002</v>
      </c>
      <c r="T19" s="45">
        <v>948844.43255999999</v>
      </c>
      <c r="U19" s="45">
        <v>911375.81933000102</v>
      </c>
      <c r="V19" s="35">
        <v>914100.61199999903</v>
      </c>
      <c r="W19" s="5"/>
      <c r="Z19"/>
    </row>
    <row r="20" spans="2:26" ht="18" customHeight="1" x14ac:dyDescent="0.25">
      <c r="B20" s="23" t="s">
        <v>21</v>
      </c>
      <c r="C20" s="45">
        <v>2901.95</v>
      </c>
      <c r="D20" s="45">
        <v>3243.55908</v>
      </c>
      <c r="E20" s="45">
        <v>2949.18975</v>
      </c>
      <c r="F20" s="45">
        <v>3636.6289700000002</v>
      </c>
      <c r="G20" s="45">
        <v>5672.6163699999997</v>
      </c>
      <c r="H20" s="45">
        <v>7992.4212399999997</v>
      </c>
      <c r="I20" s="81">
        <v>8596.0951800000003</v>
      </c>
      <c r="J20" s="45">
        <v>9166.0242099999996</v>
      </c>
      <c r="K20" s="45">
        <v>10294.163269999999</v>
      </c>
      <c r="L20" s="45">
        <v>10945.21773</v>
      </c>
      <c r="M20" s="45">
        <v>10229.87405</v>
      </c>
      <c r="N20" s="45">
        <v>10658.102500000001</v>
      </c>
      <c r="O20" s="45">
        <v>11044.46595</v>
      </c>
      <c r="P20" s="45">
        <v>15038.62349</v>
      </c>
      <c r="Q20" s="45">
        <v>14408.01304</v>
      </c>
      <c r="R20" s="45">
        <v>15637.812389999999</v>
      </c>
      <c r="S20" s="45">
        <v>16989.951730000001</v>
      </c>
      <c r="T20" s="45">
        <v>21740.207989999999</v>
      </c>
      <c r="U20" s="45">
        <v>20458.281640000001</v>
      </c>
      <c r="V20" s="35">
        <v>21384.729660000001</v>
      </c>
      <c r="W20" s="5"/>
      <c r="Z20"/>
    </row>
    <row r="21" spans="2:26" ht="18" customHeight="1" thickBot="1" x14ac:dyDescent="0.3">
      <c r="B21" s="53" t="s">
        <v>22</v>
      </c>
      <c r="C21" s="61">
        <v>3447.16</v>
      </c>
      <c r="D21" s="61">
        <v>4674.4371000000001</v>
      </c>
      <c r="E21" s="61">
        <v>4188.1808600000004</v>
      </c>
      <c r="F21" s="61">
        <v>4794.80476</v>
      </c>
      <c r="G21" s="61">
        <v>6750.4951199999996</v>
      </c>
      <c r="H21" s="61">
        <v>10661.192300000001</v>
      </c>
      <c r="I21" s="83">
        <v>11255.51859</v>
      </c>
      <c r="J21" s="61">
        <v>12049.501689999999</v>
      </c>
      <c r="K21" s="61">
        <v>13988.34483</v>
      </c>
      <c r="L21" s="61">
        <v>16352.61759</v>
      </c>
      <c r="M21" s="61">
        <v>16322.064179999999</v>
      </c>
      <c r="N21" s="61">
        <v>17515.95955</v>
      </c>
      <c r="O21" s="61">
        <v>17623.117180000001</v>
      </c>
      <c r="P21" s="61">
        <v>27018.664150000001</v>
      </c>
      <c r="Q21" s="61">
        <v>24498.849490000001</v>
      </c>
      <c r="R21" s="61">
        <v>28314.71473</v>
      </c>
      <c r="S21" s="61">
        <v>28704.86218</v>
      </c>
      <c r="T21" s="61">
        <v>35364.690499999997</v>
      </c>
      <c r="U21" s="61">
        <v>32355.620920000001</v>
      </c>
      <c r="V21" s="54">
        <v>34937.817869999999</v>
      </c>
      <c r="W21" s="5"/>
      <c r="Z21"/>
    </row>
    <row r="22" spans="2:26" ht="20.100000000000001" customHeight="1" x14ac:dyDescent="0.25">
      <c r="B22" s="49"/>
      <c r="C22" s="73"/>
      <c r="E22" s="8"/>
    </row>
    <row r="23" spans="2:26" ht="20.100000000000001" customHeight="1" thickBot="1" x14ac:dyDescent="0.3">
      <c r="B23" s="24"/>
      <c r="C23" s="73"/>
      <c r="E23" s="8"/>
    </row>
    <row r="24" spans="2:26" ht="18" customHeight="1" thickBot="1" x14ac:dyDescent="0.3">
      <c r="B24" s="96" t="s">
        <v>12</v>
      </c>
      <c r="C24" s="100">
        <f>C15</f>
        <v>2020</v>
      </c>
      <c r="D24" s="100"/>
      <c r="E24" s="100"/>
      <c r="F24" s="100"/>
      <c r="G24" s="95">
        <v>2021</v>
      </c>
      <c r="H24" s="95"/>
      <c r="I24" s="95"/>
      <c r="J24" s="95"/>
      <c r="K24" s="95">
        <v>2022</v>
      </c>
      <c r="L24" s="95"/>
      <c r="M24" s="95"/>
      <c r="N24" s="95"/>
      <c r="O24" s="95">
        <v>2023</v>
      </c>
      <c r="P24" s="95"/>
      <c r="Q24" s="95"/>
      <c r="R24" s="95"/>
      <c r="S24" s="95">
        <v>2024</v>
      </c>
      <c r="T24" s="95"/>
      <c r="U24" s="95"/>
      <c r="V24" s="95"/>
    </row>
    <row r="25" spans="2:26" ht="18" customHeight="1" thickBot="1" x14ac:dyDescent="0.3">
      <c r="B25" s="97"/>
      <c r="C25" s="59" t="str">
        <f>C16</f>
        <v>1Q</v>
      </c>
      <c r="D25" s="59" t="str">
        <f>D16</f>
        <v>2Q</v>
      </c>
      <c r="E25" s="59" t="s">
        <v>7</v>
      </c>
      <c r="F25" s="59" t="s">
        <v>9</v>
      </c>
      <c r="G25" s="59" t="s">
        <v>8</v>
      </c>
      <c r="H25" s="59" t="s">
        <v>44</v>
      </c>
      <c r="I25" s="80" t="s">
        <v>7</v>
      </c>
      <c r="J25" s="59" t="s">
        <v>9</v>
      </c>
      <c r="K25" s="59" t="s">
        <v>8</v>
      </c>
      <c r="L25" s="59" t="s">
        <v>44</v>
      </c>
      <c r="M25" s="59" t="s">
        <v>7</v>
      </c>
      <c r="N25" s="59" t="s">
        <v>9</v>
      </c>
      <c r="O25" s="59" t="s">
        <v>8</v>
      </c>
      <c r="P25" s="59" t="s">
        <v>44</v>
      </c>
      <c r="Q25" s="59" t="s">
        <v>7</v>
      </c>
      <c r="R25" s="59" t="s">
        <v>9</v>
      </c>
      <c r="S25" s="59" t="s">
        <v>8</v>
      </c>
      <c r="T25" s="59" t="s">
        <v>44</v>
      </c>
      <c r="U25" s="59" t="s">
        <v>7</v>
      </c>
      <c r="V25" s="37" t="s">
        <v>9</v>
      </c>
    </row>
    <row r="26" spans="2:26" ht="18" customHeight="1" x14ac:dyDescent="0.25">
      <c r="B26" s="25" t="s">
        <v>24</v>
      </c>
      <c r="C26" s="62">
        <v>0.56403567791357756</v>
      </c>
      <c r="D26" s="62">
        <v>0.5632477372175454</v>
      </c>
      <c r="E26" s="62">
        <v>0.56345040782389622</v>
      </c>
      <c r="F26" s="62">
        <v>0.56351001687207503</v>
      </c>
      <c r="G26" s="62">
        <v>0.56288914171498905</v>
      </c>
      <c r="H26" s="62">
        <v>0.56111395499072303</v>
      </c>
      <c r="I26" s="62">
        <v>0.56134511249442431</v>
      </c>
      <c r="J26" s="62">
        <v>0.56100915917791605</v>
      </c>
      <c r="K26" s="62">
        <v>0.56058177948287102</v>
      </c>
      <c r="L26" s="62">
        <v>0.55947094555302501</v>
      </c>
      <c r="M26" s="62">
        <v>0.55980285393435503</v>
      </c>
      <c r="N26" s="62">
        <v>0.55957116123882999</v>
      </c>
      <c r="O26" s="62">
        <v>0.55953015802887895</v>
      </c>
      <c r="P26" s="62">
        <v>0.55885676689528496</v>
      </c>
      <c r="Q26" s="62">
        <v>0.55931224773062205</v>
      </c>
      <c r="R26" s="62">
        <v>0.55850937737086004</v>
      </c>
      <c r="S26" s="62">
        <v>0.558601808520093</v>
      </c>
      <c r="T26" s="62">
        <v>0.557016110346639</v>
      </c>
      <c r="U26" s="62">
        <v>0.55747846347284102</v>
      </c>
      <c r="V26" s="36">
        <v>0.55692713867035304</v>
      </c>
      <c r="W26" s="86"/>
    </row>
    <row r="27" spans="2:26" ht="18" customHeight="1" x14ac:dyDescent="0.25">
      <c r="B27" s="26" t="s">
        <v>25</v>
      </c>
      <c r="C27" s="62">
        <v>0.42452642901423548</v>
      </c>
      <c r="D27" s="62">
        <v>0.42191745343116482</v>
      </c>
      <c r="E27" s="62">
        <v>0.42240617294900967</v>
      </c>
      <c r="F27" s="62">
        <v>0.42270790987115597</v>
      </c>
      <c r="G27" s="62">
        <v>0.42273867267460502</v>
      </c>
      <c r="H27" s="62">
        <v>0.42127518623718402</v>
      </c>
      <c r="I27" s="62">
        <v>0.42153577031250922</v>
      </c>
      <c r="J27" s="62">
        <v>0.42119478682353301</v>
      </c>
      <c r="K27" s="62">
        <v>0.42072627295405901</v>
      </c>
      <c r="L27" s="62">
        <v>0.41995498381549101</v>
      </c>
      <c r="M27" s="62">
        <v>0.42010271121401699</v>
      </c>
      <c r="N27" s="62">
        <v>0.41999821360138201</v>
      </c>
      <c r="O27" s="62">
        <v>0.42014044081673502</v>
      </c>
      <c r="P27" s="62">
        <v>0.41940682389285799</v>
      </c>
      <c r="Q27" s="62">
        <v>0.41978453712395702</v>
      </c>
      <c r="R27" s="62">
        <v>0.41903933433559098</v>
      </c>
      <c r="S27" s="62">
        <v>0.41902457285447697</v>
      </c>
      <c r="T27" s="62">
        <v>0.417836947088216</v>
      </c>
      <c r="U27" s="62">
        <v>0.41828223094211903</v>
      </c>
      <c r="V27" s="36">
        <v>0.417357283494944</v>
      </c>
      <c r="W27" s="86"/>
    </row>
    <row r="28" spans="2:26" ht="18" customHeight="1" x14ac:dyDescent="0.25">
      <c r="B28" s="26" t="s">
        <v>26</v>
      </c>
      <c r="C28" s="62">
        <v>5.2278416222772866E-3</v>
      </c>
      <c r="D28" s="62">
        <v>6.0769896167649617E-3</v>
      </c>
      <c r="E28" s="62">
        <v>5.8441167334168931E-3</v>
      </c>
      <c r="F28" s="62">
        <v>5.9444560056131201E-3</v>
      </c>
      <c r="G28" s="62">
        <v>6.5625987041885003E-3</v>
      </c>
      <c r="H28" s="62">
        <v>7.5456372784231396E-3</v>
      </c>
      <c r="I28" s="62">
        <v>7.4128764791686385E-3</v>
      </c>
      <c r="J28" s="62">
        <v>7.6886645451096297E-3</v>
      </c>
      <c r="K28" s="62">
        <v>7.9241386127047297E-3</v>
      </c>
      <c r="L28" s="62">
        <v>8.2492871692650006E-3</v>
      </c>
      <c r="M28" s="62">
        <v>7.7419409407114299E-3</v>
      </c>
      <c r="N28" s="62">
        <v>7.72880022432142E-3</v>
      </c>
      <c r="O28" s="62">
        <v>7.8321000349188801E-3</v>
      </c>
      <c r="P28" s="62">
        <v>7.7723907675585199E-3</v>
      </c>
      <c r="Q28" s="62">
        <v>7.7408913700228897E-3</v>
      </c>
      <c r="R28" s="62">
        <v>7.9879146263826892E-3</v>
      </c>
      <c r="S28" s="62">
        <v>8.3188149364210196E-3</v>
      </c>
      <c r="T28" s="62">
        <v>9.5736053497157605E-3</v>
      </c>
      <c r="U28" s="62">
        <v>9.3894697490573501E-3</v>
      </c>
      <c r="V28" s="36">
        <v>9.7637749740084098E-3</v>
      </c>
      <c r="W28" s="86"/>
    </row>
    <row r="29" spans="2:26" ht="18" customHeight="1" thickBot="1" x14ac:dyDescent="0.3">
      <c r="B29" s="27" t="s">
        <v>23</v>
      </c>
      <c r="C29" s="63">
        <v>6.2100334349831574E-3</v>
      </c>
      <c r="D29" s="63">
        <v>8.7578197345247431E-3</v>
      </c>
      <c r="E29" s="63">
        <v>8.2993024936772412E-3</v>
      </c>
      <c r="F29" s="63">
        <v>7.8376172511556499E-3</v>
      </c>
      <c r="G29" s="63">
        <v>7.8095869062167504E-3</v>
      </c>
      <c r="H29" s="63">
        <v>1.00652214936706E-2</v>
      </c>
      <c r="I29" s="63">
        <v>9.706240713897767E-3</v>
      </c>
      <c r="J29" s="63">
        <v>1.01073894534413E-2</v>
      </c>
      <c r="K29" s="63">
        <v>1.07678089503657E-2</v>
      </c>
      <c r="L29" s="63">
        <v>1.23247834622184E-2</v>
      </c>
      <c r="M29" s="63">
        <v>1.2352493910915901E-2</v>
      </c>
      <c r="N29" s="63">
        <v>1.2701824935465299E-2</v>
      </c>
      <c r="O29" s="63">
        <v>1.24973011194677E-2</v>
      </c>
      <c r="P29" s="63">
        <v>1.39640184442987E-2</v>
      </c>
      <c r="Q29" s="63">
        <v>1.31623237753976E-2</v>
      </c>
      <c r="R29" s="63">
        <v>1.4463373667166801E-2</v>
      </c>
      <c r="S29" s="63">
        <v>1.4054803689009099E-2</v>
      </c>
      <c r="T29" s="63">
        <v>1.55733372154294E-2</v>
      </c>
      <c r="U29" s="63">
        <v>1.4849835835983099E-2</v>
      </c>
      <c r="V29" s="41">
        <v>1.5951802860694701E-2</v>
      </c>
      <c r="W29" s="86"/>
    </row>
    <row r="30" spans="2:26" x14ac:dyDescent="0.25">
      <c r="B30" s="49"/>
    </row>
  </sheetData>
  <mergeCells count="17">
    <mergeCell ref="G8:J8"/>
    <mergeCell ref="G15:J15"/>
    <mergeCell ref="G24:J24"/>
    <mergeCell ref="K8:N8"/>
    <mergeCell ref="K15:N15"/>
    <mergeCell ref="K24:N24"/>
    <mergeCell ref="B15:B16"/>
    <mergeCell ref="B24:B25"/>
    <mergeCell ref="C8:F8"/>
    <mergeCell ref="C15:F15"/>
    <mergeCell ref="C24:F24"/>
    <mergeCell ref="O15:R15"/>
    <mergeCell ref="O24:R24"/>
    <mergeCell ref="O8:R8"/>
    <mergeCell ref="S8:V8"/>
    <mergeCell ref="S15:V15"/>
    <mergeCell ref="S24:V24"/>
  </mergeCells>
  <hyperlinks>
    <hyperlink ref="B3" location="Spis!A1" display="Powrót do spisu tabel" xr:uid="{00000000-0004-0000-0200-000000000000}"/>
  </hyperlinks>
  <pageMargins left="0.7" right="0.7" top="0.75" bottom="0.75" header="0.3" footer="0.3"/>
  <pageSetup paperSize="9" scale="7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Y25"/>
  <sheetViews>
    <sheetView showGridLines="0" zoomScaleNormal="100" workbookViewId="0">
      <pane xSplit="2" topLeftCell="C1" activePane="topRight" state="frozen"/>
      <selection pane="topRight" activeCell="V30" sqref="V30"/>
    </sheetView>
  </sheetViews>
  <sheetFormatPr defaultColWidth="0" defaultRowHeight="15" outlineLevelCol="1" x14ac:dyDescent="0.25"/>
  <cols>
    <col min="1" max="1" width="5.7109375" customWidth="1"/>
    <col min="2" max="2" width="64.7109375" customWidth="1"/>
    <col min="3" max="3" width="14.28515625" style="2" hidden="1" customWidth="1" outlineLevel="1"/>
    <col min="4" max="4" width="14.28515625" style="8" hidden="1" customWidth="1" outlineLevel="1"/>
    <col min="5" max="5" width="14.28515625" hidden="1" customWidth="1" outlineLevel="1"/>
    <col min="6" max="8" width="14.28515625" style="8" hidden="1" customWidth="1" outlineLevel="1"/>
    <col min="9" max="9" width="14.28515625" style="79" hidden="1" customWidth="1" outlineLevel="1"/>
    <col min="10" max="13" width="14.28515625" style="8" hidden="1" customWidth="1" outlineLevel="1"/>
    <col min="14" max="14" width="14.28515625" style="8" customWidth="1" collapsed="1"/>
    <col min="15" max="21" width="14.28515625" style="8" customWidth="1"/>
    <col min="22" max="22" width="14.28515625" customWidth="1"/>
    <col min="23" max="23" width="6.7109375" style="3" customWidth="1"/>
    <col min="24" max="25" width="9.28515625" style="3" hidden="1" customWidth="1"/>
    <col min="26" max="16384" width="9.28515625" hidden="1"/>
  </cols>
  <sheetData>
    <row r="2" spans="2:25" x14ac:dyDescent="0.25">
      <c r="B2" s="1" t="s">
        <v>0</v>
      </c>
    </row>
    <row r="3" spans="2:25" x14ac:dyDescent="0.25">
      <c r="B3" s="19" t="s">
        <v>6</v>
      </c>
    </row>
    <row r="4" spans="2:25" x14ac:dyDescent="0.25">
      <c r="B4" s="55"/>
    </row>
    <row r="6" spans="2:25" x14ac:dyDescent="0.25">
      <c r="B6" s="85" t="s">
        <v>40</v>
      </c>
      <c r="C6" s="20"/>
    </row>
    <row r="7" spans="2:25" ht="15.75" thickBot="1" x14ac:dyDescent="0.3">
      <c r="B7" s="7"/>
      <c r="C7" s="9"/>
    </row>
    <row r="8" spans="2:25" ht="18.75" customHeight="1" thickBot="1" x14ac:dyDescent="0.3">
      <c r="B8" s="98"/>
      <c r="C8" s="101">
        <v>2020</v>
      </c>
      <c r="D8" s="101"/>
      <c r="E8" s="101"/>
      <c r="F8" s="101"/>
      <c r="G8" s="95">
        <v>2021</v>
      </c>
      <c r="H8" s="95"/>
      <c r="I8" s="95"/>
      <c r="J8" s="95"/>
      <c r="K8" s="95">
        <v>2022</v>
      </c>
      <c r="L8" s="95"/>
      <c r="M8" s="95"/>
      <c r="N8" s="95"/>
      <c r="O8" s="95">
        <v>2023</v>
      </c>
      <c r="P8" s="95"/>
      <c r="Q8" s="95"/>
      <c r="R8" s="95"/>
      <c r="S8" s="95">
        <v>2024</v>
      </c>
      <c r="T8" s="95"/>
      <c r="U8" s="95"/>
      <c r="V8" s="95"/>
      <c r="W8" s="75"/>
      <c r="Y8"/>
    </row>
    <row r="9" spans="2:25" ht="18.75" customHeight="1" thickBot="1" x14ac:dyDescent="0.3">
      <c r="B9" s="99"/>
      <c r="C9" s="59" t="s">
        <v>8</v>
      </c>
      <c r="D9" s="59" t="s">
        <v>44</v>
      </c>
      <c r="E9" s="59" t="s">
        <v>7</v>
      </c>
      <c r="F9" s="59" t="s">
        <v>9</v>
      </c>
      <c r="G9" s="59" t="s">
        <v>8</v>
      </c>
      <c r="H9" s="59" t="s">
        <v>44</v>
      </c>
      <c r="I9" s="80" t="s">
        <v>7</v>
      </c>
      <c r="J9" s="59" t="s">
        <v>9</v>
      </c>
      <c r="K9" s="59" t="s">
        <v>8</v>
      </c>
      <c r="L9" s="59" t="s">
        <v>44</v>
      </c>
      <c r="M9" s="59" t="s">
        <v>7</v>
      </c>
      <c r="N9" s="59" t="s">
        <v>9</v>
      </c>
      <c r="O9" s="59" t="s">
        <v>8</v>
      </c>
      <c r="P9" s="59" t="s">
        <v>44</v>
      </c>
      <c r="Q9" s="59" t="s">
        <v>7</v>
      </c>
      <c r="R9" s="59" t="s">
        <v>9</v>
      </c>
      <c r="S9" s="59" t="s">
        <v>8</v>
      </c>
      <c r="T9" s="59" t="s">
        <v>44</v>
      </c>
      <c r="U9" s="59" t="s">
        <v>7</v>
      </c>
      <c r="V9" s="37" t="s">
        <v>9</v>
      </c>
      <c r="Y9"/>
    </row>
    <row r="10" spans="2:25" ht="18.75" customHeight="1" x14ac:dyDescent="0.25">
      <c r="B10" s="10" t="s">
        <v>27</v>
      </c>
      <c r="C10" s="45">
        <v>1627</v>
      </c>
      <c r="D10" s="45">
        <v>15</v>
      </c>
      <c r="E10" s="45">
        <v>167</v>
      </c>
      <c r="F10" s="45">
        <v>180</v>
      </c>
      <c r="G10" s="45">
        <v>402</v>
      </c>
      <c r="H10" s="45">
        <v>553</v>
      </c>
      <c r="I10" s="81">
        <v>753</v>
      </c>
      <c r="J10" s="45">
        <v>858</v>
      </c>
      <c r="K10" s="45">
        <v>1287</v>
      </c>
      <c r="L10" s="45">
        <v>1356</v>
      </c>
      <c r="M10" s="45">
        <v>1863</v>
      </c>
      <c r="N10" s="45">
        <v>1653</v>
      </c>
      <c r="O10" s="45">
        <v>2903</v>
      </c>
      <c r="P10" s="45">
        <v>2765</v>
      </c>
      <c r="Q10" s="45">
        <v>3156</v>
      </c>
      <c r="R10" s="45">
        <v>3314</v>
      </c>
      <c r="S10" s="45">
        <v>3970</v>
      </c>
      <c r="T10" s="45">
        <v>4199</v>
      </c>
      <c r="U10" s="45">
        <v>5171</v>
      </c>
      <c r="V10" s="35">
        <v>5171</v>
      </c>
      <c r="Y10"/>
    </row>
    <row r="11" spans="2:25" ht="18.75" customHeight="1" x14ac:dyDescent="0.25">
      <c r="B11" s="10" t="s">
        <v>28</v>
      </c>
      <c r="C11" s="45">
        <v>8</v>
      </c>
      <c r="D11" s="45">
        <v>315</v>
      </c>
      <c r="E11" s="45">
        <v>718</v>
      </c>
      <c r="F11" s="45">
        <v>536</v>
      </c>
      <c r="G11" s="45">
        <v>901</v>
      </c>
      <c r="H11" s="45">
        <v>1482</v>
      </c>
      <c r="I11" s="81">
        <v>1551</v>
      </c>
      <c r="J11" s="45">
        <v>2620</v>
      </c>
      <c r="K11" s="45">
        <v>2501</v>
      </c>
      <c r="L11" s="45">
        <v>5709</v>
      </c>
      <c r="M11" s="45">
        <v>2803</v>
      </c>
      <c r="N11" s="45">
        <v>2458</v>
      </c>
      <c r="O11" s="45">
        <v>3470</v>
      </c>
      <c r="P11" s="45">
        <v>4201</v>
      </c>
      <c r="Q11" s="45">
        <v>5290</v>
      </c>
      <c r="R11" s="45">
        <v>3681</v>
      </c>
      <c r="S11" s="45">
        <v>3835</v>
      </c>
      <c r="T11" s="45">
        <v>3346</v>
      </c>
      <c r="U11" s="45">
        <v>3711</v>
      </c>
      <c r="V11" s="35">
        <v>3364</v>
      </c>
      <c r="W11" s="6"/>
    </row>
    <row r="12" spans="2:25" ht="18.75" customHeight="1" x14ac:dyDescent="0.25">
      <c r="B12" s="10" t="s">
        <v>29</v>
      </c>
      <c r="C12" s="45">
        <v>7980</v>
      </c>
      <c r="D12" s="45">
        <v>7761</v>
      </c>
      <c r="E12" s="45">
        <v>8470</v>
      </c>
      <c r="F12" s="45">
        <v>12181</v>
      </c>
      <c r="G12" s="45">
        <v>24401</v>
      </c>
      <c r="H12" s="45">
        <v>28090</v>
      </c>
      <c r="I12" s="81">
        <v>33367</v>
      </c>
      <c r="J12" s="45">
        <v>42111</v>
      </c>
      <c r="K12" s="45">
        <v>58371</v>
      </c>
      <c r="L12" s="45">
        <v>63294</v>
      </c>
      <c r="M12" s="45">
        <v>67138</v>
      </c>
      <c r="N12" s="45">
        <v>68592</v>
      </c>
      <c r="O12" s="45">
        <v>130191</v>
      </c>
      <c r="P12" s="45">
        <v>139997</v>
      </c>
      <c r="Q12" s="45">
        <v>141073</v>
      </c>
      <c r="R12" s="45">
        <v>157498</v>
      </c>
      <c r="S12" s="45">
        <v>173285</v>
      </c>
      <c r="T12" s="45">
        <v>187638</v>
      </c>
      <c r="U12" s="45">
        <v>187972</v>
      </c>
      <c r="V12" s="35">
        <v>186671</v>
      </c>
    </row>
    <row r="13" spans="2:25" ht="18.75" customHeight="1" x14ac:dyDescent="0.25">
      <c r="B13" s="10" t="s">
        <v>30</v>
      </c>
      <c r="C13" s="45">
        <v>454</v>
      </c>
      <c r="D13" s="45">
        <v>289</v>
      </c>
      <c r="E13" s="45">
        <v>252</v>
      </c>
      <c r="F13" s="45">
        <v>297</v>
      </c>
      <c r="G13" s="45">
        <v>526</v>
      </c>
      <c r="H13" s="45">
        <v>470</v>
      </c>
      <c r="I13" s="81">
        <v>332</v>
      </c>
      <c r="J13" s="45">
        <v>409</v>
      </c>
      <c r="K13" s="45">
        <v>516</v>
      </c>
      <c r="L13" s="45">
        <v>485</v>
      </c>
      <c r="M13" s="45">
        <v>289</v>
      </c>
      <c r="N13" s="45">
        <v>279</v>
      </c>
      <c r="O13" s="45">
        <v>513</v>
      </c>
      <c r="P13" s="45">
        <v>474</v>
      </c>
      <c r="Q13" s="45">
        <v>417</v>
      </c>
      <c r="R13" s="45">
        <v>383</v>
      </c>
      <c r="S13" s="45">
        <v>562</v>
      </c>
      <c r="T13" s="45">
        <v>404</v>
      </c>
      <c r="U13" s="45">
        <v>382</v>
      </c>
      <c r="V13" s="35">
        <v>458</v>
      </c>
    </row>
    <row r="14" spans="2:25" ht="18.75" customHeight="1" thickBot="1" x14ac:dyDescent="0.3">
      <c r="B14" s="11" t="s">
        <v>31</v>
      </c>
      <c r="C14" s="46">
        <v>1679</v>
      </c>
      <c r="D14" s="46">
        <v>772</v>
      </c>
      <c r="E14" s="46">
        <v>527</v>
      </c>
      <c r="F14" s="46">
        <v>922</v>
      </c>
      <c r="G14" s="46">
        <v>1535</v>
      </c>
      <c r="H14" s="46">
        <v>1557</v>
      </c>
      <c r="I14" s="82">
        <v>1245</v>
      </c>
      <c r="J14" s="46">
        <v>1707</v>
      </c>
      <c r="K14" s="46">
        <v>1831</v>
      </c>
      <c r="L14" s="46">
        <v>1339</v>
      </c>
      <c r="M14" s="46">
        <v>1279</v>
      </c>
      <c r="N14" s="46">
        <v>1303</v>
      </c>
      <c r="O14" s="46">
        <v>1959</v>
      </c>
      <c r="P14" s="46">
        <v>1389</v>
      </c>
      <c r="Q14" s="46">
        <v>1223</v>
      </c>
      <c r="R14" s="46">
        <v>1555</v>
      </c>
      <c r="S14" s="46">
        <v>1763</v>
      </c>
      <c r="T14" s="46">
        <v>1438</v>
      </c>
      <c r="U14" s="46">
        <v>1406</v>
      </c>
      <c r="V14" s="38">
        <v>1550</v>
      </c>
    </row>
    <row r="15" spans="2:25" x14ac:dyDescent="0.25">
      <c r="B15" s="58"/>
      <c r="C15" s="57"/>
      <c r="E15" s="8"/>
    </row>
    <row r="16" spans="2:25" x14ac:dyDescent="0.25">
      <c r="B16" s="49"/>
      <c r="C16" s="73"/>
      <c r="E16" s="8"/>
    </row>
    <row r="17" spans="2:22" x14ac:dyDescent="0.25">
      <c r="B17" s="21" t="s">
        <v>41</v>
      </c>
      <c r="C17" s="74"/>
      <c r="E17" s="8"/>
    </row>
    <row r="18" spans="2:22" ht="15.75" thickBot="1" x14ac:dyDescent="0.3">
      <c r="B18" s="7"/>
      <c r="C18" s="9"/>
      <c r="E18" s="8"/>
    </row>
    <row r="19" spans="2:22" ht="18.75" customHeight="1" thickBot="1" x14ac:dyDescent="0.3">
      <c r="B19" s="98"/>
      <c r="C19" s="95">
        <v>2020</v>
      </c>
      <c r="D19" s="95"/>
      <c r="E19" s="95"/>
      <c r="F19" s="95"/>
      <c r="G19" s="95">
        <v>2021</v>
      </c>
      <c r="H19" s="95"/>
      <c r="I19" s="95"/>
      <c r="J19" s="95"/>
      <c r="K19" s="95">
        <v>2022</v>
      </c>
      <c r="L19" s="95"/>
      <c r="M19" s="95"/>
      <c r="N19" s="95"/>
      <c r="O19" s="95">
        <v>2023</v>
      </c>
      <c r="P19" s="95"/>
      <c r="Q19" s="95"/>
      <c r="R19" s="95"/>
      <c r="S19" s="95">
        <v>2024</v>
      </c>
      <c r="T19" s="95"/>
      <c r="U19" s="95"/>
      <c r="V19" s="95"/>
    </row>
    <row r="20" spans="2:22" ht="18.75" customHeight="1" thickBot="1" x14ac:dyDescent="0.3">
      <c r="B20" s="99"/>
      <c r="C20" s="59" t="s">
        <v>8</v>
      </c>
      <c r="D20" s="59" t="s">
        <v>44</v>
      </c>
      <c r="E20" s="59" t="s">
        <v>7</v>
      </c>
      <c r="F20" s="59" t="s">
        <v>9</v>
      </c>
      <c r="G20" s="59" t="s">
        <v>8</v>
      </c>
      <c r="H20" s="59" t="s">
        <v>44</v>
      </c>
      <c r="I20" s="80" t="s">
        <v>7</v>
      </c>
      <c r="J20" s="59" t="s">
        <v>9</v>
      </c>
      <c r="K20" s="59" t="s">
        <v>8</v>
      </c>
      <c r="L20" s="59" t="s">
        <v>44</v>
      </c>
      <c r="M20" s="59" t="s">
        <v>7</v>
      </c>
      <c r="N20" s="59" t="s">
        <v>9</v>
      </c>
      <c r="O20" s="59" t="s">
        <v>8</v>
      </c>
      <c r="P20" s="59" t="s">
        <v>44</v>
      </c>
      <c r="Q20" s="59" t="s">
        <v>7</v>
      </c>
      <c r="R20" s="59" t="s">
        <v>9</v>
      </c>
      <c r="S20" s="59" t="s">
        <v>8</v>
      </c>
      <c r="T20" s="59" t="s">
        <v>44</v>
      </c>
      <c r="U20" s="59" t="s">
        <v>7</v>
      </c>
      <c r="V20" s="37" t="s">
        <v>9</v>
      </c>
    </row>
    <row r="21" spans="2:22" ht="18.75" customHeight="1" x14ac:dyDescent="0.25">
      <c r="B21" s="10" t="s">
        <v>27</v>
      </c>
      <c r="C21" s="45">
        <v>173.36153999999999</v>
      </c>
      <c r="D21" s="45">
        <v>20.42332</v>
      </c>
      <c r="E21" s="45">
        <v>262.34451000000001</v>
      </c>
      <c r="F21" s="45">
        <v>383.33882999999997</v>
      </c>
      <c r="G21" s="45">
        <v>995.38052000000005</v>
      </c>
      <c r="H21" s="45">
        <v>1697.30387</v>
      </c>
      <c r="I21" s="81">
        <v>2231.5923699999998</v>
      </c>
      <c r="J21" s="45">
        <v>3212.3476500000002</v>
      </c>
      <c r="K21" s="45">
        <v>4726.4936699999998</v>
      </c>
      <c r="L21" s="45">
        <v>5138.2587899999999</v>
      </c>
      <c r="M21" s="45">
        <v>6937.6183300000002</v>
      </c>
      <c r="N21" s="45">
        <v>6515.7578400000002</v>
      </c>
      <c r="O21" s="45">
        <v>13788.45868</v>
      </c>
      <c r="P21" s="45">
        <v>15414.370940000001</v>
      </c>
      <c r="Q21" s="45">
        <v>18997.102599999998</v>
      </c>
      <c r="R21" s="45">
        <v>21839.137269999999</v>
      </c>
      <c r="S21" s="45">
        <v>27988.37011</v>
      </c>
      <c r="T21" s="45">
        <v>32665.7588</v>
      </c>
      <c r="U21" s="45">
        <v>39906.504919999999</v>
      </c>
      <c r="V21" s="35">
        <v>35503.446519999998</v>
      </c>
    </row>
    <row r="22" spans="2:22" ht="18.75" customHeight="1" x14ac:dyDescent="0.25">
      <c r="B22" s="10" t="s">
        <v>28</v>
      </c>
      <c r="C22" s="45">
        <v>2.61863</v>
      </c>
      <c r="D22" s="45">
        <v>153.65069</v>
      </c>
      <c r="E22" s="45">
        <v>1272.3721599999999</v>
      </c>
      <c r="F22" s="45">
        <v>1207.31511</v>
      </c>
      <c r="G22" s="45">
        <v>2525.6605300000001</v>
      </c>
      <c r="H22" s="45">
        <v>4260.6175300000004</v>
      </c>
      <c r="I22" s="81">
        <v>5179.6946900000003</v>
      </c>
      <c r="J22" s="45">
        <v>9378.3740799999996</v>
      </c>
      <c r="K22" s="45">
        <v>9467.55321</v>
      </c>
      <c r="L22" s="45">
        <v>28905.017080000001</v>
      </c>
      <c r="M22" s="45">
        <v>12698.594289999999</v>
      </c>
      <c r="N22" s="45">
        <v>11677.09899</v>
      </c>
      <c r="O22" s="45">
        <v>19981.79752</v>
      </c>
      <c r="P22" s="45">
        <v>23209.182779999999</v>
      </c>
      <c r="Q22" s="45">
        <v>38180.807829999998</v>
      </c>
      <c r="R22" s="45">
        <v>26773.220300000001</v>
      </c>
      <c r="S22" s="45">
        <v>31198.376690000001</v>
      </c>
      <c r="T22" s="45">
        <v>29646.899829999998</v>
      </c>
      <c r="U22" s="45">
        <v>34749.650679999999</v>
      </c>
      <c r="V22" s="35">
        <v>34085.805330000003</v>
      </c>
    </row>
    <row r="23" spans="2:22" ht="18.75" customHeight="1" x14ac:dyDescent="0.25">
      <c r="B23" s="10" t="s">
        <v>29</v>
      </c>
      <c r="C23" s="45">
        <v>3271.4997499999999</v>
      </c>
      <c r="D23" s="45">
        <v>6547.0528800000002</v>
      </c>
      <c r="E23" s="45">
        <v>9028.9425499999998</v>
      </c>
      <c r="F23" s="45">
        <v>17293.00894</v>
      </c>
      <c r="G23" s="45">
        <v>39496.471799999999</v>
      </c>
      <c r="H23" s="45">
        <v>52520.948400000001</v>
      </c>
      <c r="I23" s="81">
        <v>65946.648140000005</v>
      </c>
      <c r="J23" s="45">
        <v>84927.74381</v>
      </c>
      <c r="K23" s="45">
        <v>136903.08241</v>
      </c>
      <c r="L23" s="45">
        <v>139338.30948</v>
      </c>
      <c r="M23" s="45">
        <v>144785.53868</v>
      </c>
      <c r="N23" s="45">
        <v>141828.79745000001</v>
      </c>
      <c r="O23" s="45">
        <v>400385.61700000003</v>
      </c>
      <c r="P23" s="45">
        <v>399761.71169000003</v>
      </c>
      <c r="Q23" s="45">
        <v>344240.55209000001</v>
      </c>
      <c r="R23" s="45">
        <v>399783.98064000002</v>
      </c>
      <c r="S23" s="45">
        <v>460807.35561000003</v>
      </c>
      <c r="T23" s="45">
        <v>498647.76655</v>
      </c>
      <c r="U23" s="45">
        <v>485969.90519000002</v>
      </c>
      <c r="V23" s="35">
        <v>495402.35545999999</v>
      </c>
    </row>
    <row r="24" spans="2:22" ht="18.75" customHeight="1" x14ac:dyDescent="0.25">
      <c r="B24" s="10" t="s">
        <v>30</v>
      </c>
      <c r="C24" s="45">
        <v>241.57191</v>
      </c>
      <c r="D24" s="45">
        <v>197.69113999999999</v>
      </c>
      <c r="E24" s="45">
        <v>158.22908000000001</v>
      </c>
      <c r="F24" s="45">
        <v>285.60619000000003</v>
      </c>
      <c r="G24" s="45">
        <v>810.05571999999995</v>
      </c>
      <c r="H24" s="45">
        <v>713.19943999999998</v>
      </c>
      <c r="I24" s="81">
        <v>797.66588000000002</v>
      </c>
      <c r="J24" s="45">
        <v>1081.0269900000001</v>
      </c>
      <c r="K24" s="45">
        <v>1035.63078</v>
      </c>
      <c r="L24" s="45">
        <v>664.29025000000001</v>
      </c>
      <c r="M24" s="45">
        <v>874.86333999999999</v>
      </c>
      <c r="N24" s="45">
        <v>1016.11703</v>
      </c>
      <c r="O24" s="45">
        <v>2029.28556</v>
      </c>
      <c r="P24" s="45">
        <v>1385.0294899999999</v>
      </c>
      <c r="Q24" s="45">
        <v>1006.62373</v>
      </c>
      <c r="R24" s="45">
        <v>1431.9010000000001</v>
      </c>
      <c r="S24" s="45">
        <v>2581.3359399999999</v>
      </c>
      <c r="T24" s="45">
        <v>1853.8591300000001</v>
      </c>
      <c r="U24" s="45">
        <v>2453.7797300000002</v>
      </c>
      <c r="V24" s="35">
        <v>2691.2876700000002</v>
      </c>
    </row>
    <row r="25" spans="2:22" ht="18.75" customHeight="1" thickBot="1" x14ac:dyDescent="0.3">
      <c r="B25" s="11" t="s">
        <v>31</v>
      </c>
      <c r="C25" s="46">
        <v>1038.16633</v>
      </c>
      <c r="D25" s="46">
        <v>1065.8777</v>
      </c>
      <c r="E25" s="46">
        <v>1051.9628700000001</v>
      </c>
      <c r="F25" s="46">
        <v>2050.1510699999999</v>
      </c>
      <c r="G25" s="46">
        <v>3043.96011</v>
      </c>
      <c r="H25" s="46">
        <v>3069.8379199999999</v>
      </c>
      <c r="I25" s="82">
        <v>3040.72829</v>
      </c>
      <c r="J25" s="46">
        <v>5491.5904</v>
      </c>
      <c r="K25" s="46">
        <v>6518.8128699999997</v>
      </c>
      <c r="L25" s="46">
        <v>4947.5357199999999</v>
      </c>
      <c r="M25" s="46">
        <v>5349.3925499999996</v>
      </c>
      <c r="N25" s="46">
        <v>6866.2947400000003</v>
      </c>
      <c r="O25" s="46">
        <v>10947.573560000001</v>
      </c>
      <c r="P25" s="46">
        <v>7041.6934799999999</v>
      </c>
      <c r="Q25" s="46">
        <v>7101.2151299999996</v>
      </c>
      <c r="R25" s="46">
        <v>11947.986339999999</v>
      </c>
      <c r="S25" s="46">
        <v>13947.05651</v>
      </c>
      <c r="T25" s="46">
        <v>11356.19989</v>
      </c>
      <c r="U25" s="46">
        <v>15797.98928</v>
      </c>
      <c r="V25" s="38">
        <v>15296.4175</v>
      </c>
    </row>
  </sheetData>
  <mergeCells count="12">
    <mergeCell ref="S19:V19"/>
    <mergeCell ref="S8:V8"/>
    <mergeCell ref="O8:R8"/>
    <mergeCell ref="O19:R19"/>
    <mergeCell ref="B8:B9"/>
    <mergeCell ref="B19:B20"/>
    <mergeCell ref="C8:F8"/>
    <mergeCell ref="C19:F19"/>
    <mergeCell ref="K8:N8"/>
    <mergeCell ref="K19:N19"/>
    <mergeCell ref="G8:J8"/>
    <mergeCell ref="G19:J19"/>
  </mergeCells>
  <hyperlinks>
    <hyperlink ref="B3" location="Spis!A1" display="Powrót do spisu tabel" xr:uid="{00000000-0004-0000-0300-000000000000}"/>
  </hyperlinks>
  <pageMargins left="0.7" right="0.7" top="0.75" bottom="0.75" header="0.3" footer="0.3"/>
  <pageSetup paperSize="9" scale="7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L163"/>
  <sheetViews>
    <sheetView showGridLines="0" topLeftCell="B1" zoomScaleNormal="100" workbookViewId="0">
      <pane ySplit="9" topLeftCell="A10" activePane="bottomLeft" state="frozen"/>
      <selection pane="bottomLeft" activeCell="B1" sqref="B1"/>
    </sheetView>
  </sheetViews>
  <sheetFormatPr defaultColWidth="0" defaultRowHeight="15" x14ac:dyDescent="0.25"/>
  <cols>
    <col min="1" max="1" width="5.7109375" customWidth="1"/>
    <col min="2" max="2" width="48.42578125" customWidth="1"/>
    <col min="3" max="3" width="45.28515625" customWidth="1"/>
    <col min="4" max="4" width="14.5703125" customWidth="1"/>
    <col min="5" max="7" width="16.5703125" style="69" customWidth="1"/>
    <col min="8" max="8" width="7.5703125" style="3" customWidth="1"/>
    <col min="9" max="9" width="36.7109375" style="3" hidden="1" customWidth="1"/>
    <col min="10" max="11" width="9.28515625" style="3" hidden="1" customWidth="1"/>
    <col min="12" max="12" width="36.7109375" hidden="1" customWidth="1"/>
    <col min="13" max="16384" width="9.28515625" hidden="1"/>
  </cols>
  <sheetData>
    <row r="2" spans="2:11" x14ac:dyDescent="0.25">
      <c r="B2" s="1" t="s">
        <v>0</v>
      </c>
    </row>
    <row r="3" spans="2:11" x14ac:dyDescent="0.25">
      <c r="B3" s="19" t="s">
        <v>6</v>
      </c>
    </row>
    <row r="4" spans="2:11" x14ac:dyDescent="0.25">
      <c r="B4" s="55"/>
    </row>
    <row r="6" spans="2:11" ht="32.25" x14ac:dyDescent="0.25">
      <c r="B6" s="32" t="s">
        <v>53</v>
      </c>
      <c r="C6" s="20"/>
      <c r="D6" s="20"/>
    </row>
    <row r="7" spans="2:11" ht="15.75" thickBot="1" x14ac:dyDescent="0.3">
      <c r="B7" s="7"/>
      <c r="C7" s="8"/>
      <c r="D7" s="8"/>
    </row>
    <row r="8" spans="2:11" ht="26.25" customHeight="1" x14ac:dyDescent="0.25">
      <c r="B8" s="98" t="s">
        <v>46</v>
      </c>
      <c r="C8" s="98" t="s">
        <v>47</v>
      </c>
      <c r="D8" s="98" t="s">
        <v>48</v>
      </c>
      <c r="E8" s="102" t="s">
        <v>49</v>
      </c>
      <c r="F8" s="102" t="s">
        <v>51</v>
      </c>
      <c r="G8" s="102" t="s">
        <v>52</v>
      </c>
      <c r="K8"/>
    </row>
    <row r="9" spans="2:11" ht="26.25" customHeight="1" thickBot="1" x14ac:dyDescent="0.3">
      <c r="B9" s="99"/>
      <c r="C9" s="99"/>
      <c r="D9" s="99"/>
      <c r="E9" s="103"/>
      <c r="F9" s="103"/>
      <c r="G9" s="103"/>
      <c r="H9" s="4"/>
      <c r="K9"/>
    </row>
    <row r="10" spans="2:11" ht="18.75" customHeight="1" x14ac:dyDescent="0.25">
      <c r="B10" s="87" t="s">
        <v>54</v>
      </c>
      <c r="C10" s="87" t="s">
        <v>55</v>
      </c>
      <c r="D10" s="88" t="s">
        <v>56</v>
      </c>
      <c r="E10" s="89">
        <v>5.0599999999999999E-2</v>
      </c>
      <c r="F10" s="89">
        <v>0.22500000000000001</v>
      </c>
      <c r="G10" s="89">
        <v>0.22255</v>
      </c>
      <c r="H10" s="5"/>
      <c r="K10"/>
    </row>
    <row r="11" spans="2:11" ht="18.75" customHeight="1" x14ac:dyDescent="0.25">
      <c r="B11" s="87" t="s">
        <v>54</v>
      </c>
      <c r="C11" s="87" t="s">
        <v>57</v>
      </c>
      <c r="D11" s="88" t="s">
        <v>58</v>
      </c>
      <c r="E11" s="89">
        <v>5.305E-2</v>
      </c>
      <c r="F11" s="89">
        <v>0.27184000000000003</v>
      </c>
      <c r="G11" s="89">
        <v>0.30088999999999999</v>
      </c>
      <c r="H11" s="6"/>
      <c r="I11" s="6"/>
    </row>
    <row r="12" spans="2:11" ht="18.75" customHeight="1" x14ac:dyDescent="0.25">
      <c r="B12" s="87" t="s">
        <v>54</v>
      </c>
      <c r="C12" s="87" t="s">
        <v>59</v>
      </c>
      <c r="D12" s="88" t="s">
        <v>60</v>
      </c>
      <c r="E12" s="89">
        <v>6.1600000000000002E-2</v>
      </c>
      <c r="F12" s="89">
        <v>0.3145</v>
      </c>
      <c r="G12" s="89">
        <v>0.38080999999999998</v>
      </c>
    </row>
    <row r="13" spans="2:11" ht="18.75" customHeight="1" x14ac:dyDescent="0.25">
      <c r="B13" s="87" t="s">
        <v>54</v>
      </c>
      <c r="C13" s="87" t="s">
        <v>61</v>
      </c>
      <c r="D13" s="88" t="s">
        <v>62</v>
      </c>
      <c r="E13" s="89">
        <v>6.1359999999999998E-2</v>
      </c>
      <c r="F13" s="89">
        <v>0.31548999999999999</v>
      </c>
      <c r="G13" s="89">
        <v>0.38575999999999999</v>
      </c>
    </row>
    <row r="14" spans="2:11" ht="18.75" customHeight="1" x14ac:dyDescent="0.25">
      <c r="B14" s="87" t="s">
        <v>54</v>
      </c>
      <c r="C14" s="87" t="s">
        <v>63</v>
      </c>
      <c r="D14" s="88" t="s">
        <v>64</v>
      </c>
      <c r="E14" s="89">
        <v>6.6909999999999997E-2</v>
      </c>
      <c r="F14" s="89">
        <v>0.35310000000000002</v>
      </c>
      <c r="G14" s="89">
        <v>0.46107999999999999</v>
      </c>
    </row>
    <row r="15" spans="2:11" ht="18.75" customHeight="1" x14ac:dyDescent="0.25">
      <c r="B15" s="87" t="s">
        <v>54</v>
      </c>
      <c r="C15" s="87" t="s">
        <v>65</v>
      </c>
      <c r="D15" s="88" t="s">
        <v>66</v>
      </c>
      <c r="E15" s="89">
        <v>6.83E-2</v>
      </c>
      <c r="F15" s="89">
        <v>0.35337000000000002</v>
      </c>
      <c r="G15" s="89">
        <v>0.46548</v>
      </c>
    </row>
    <row r="16" spans="2:11" ht="18.75" customHeight="1" x14ac:dyDescent="0.25">
      <c r="B16" s="87" t="s">
        <v>54</v>
      </c>
      <c r="C16" s="87" t="s">
        <v>67</v>
      </c>
      <c r="D16" s="88" t="s">
        <v>68</v>
      </c>
      <c r="E16" s="89">
        <v>6.5369999999999998E-2</v>
      </c>
      <c r="F16" s="89">
        <v>0.34941</v>
      </c>
      <c r="G16" s="89">
        <v>0.46832000000000001</v>
      </c>
    </row>
    <row r="17" spans="2:7" ht="18.75" customHeight="1" x14ac:dyDescent="0.25">
      <c r="B17" s="87" t="s">
        <v>54</v>
      </c>
      <c r="C17" s="87" t="s">
        <v>69</v>
      </c>
      <c r="D17" s="88" t="s">
        <v>70</v>
      </c>
      <c r="E17" s="89">
        <v>7.0790000000000006E-2</v>
      </c>
      <c r="F17" s="89">
        <v>0.35437999999999997</v>
      </c>
      <c r="G17" s="89">
        <v>0.437</v>
      </c>
    </row>
    <row r="18" spans="2:7" ht="18.75" customHeight="1" x14ac:dyDescent="0.25">
      <c r="B18" s="87" t="s">
        <v>54</v>
      </c>
      <c r="C18" s="87" t="s">
        <v>71</v>
      </c>
      <c r="D18" s="88" t="s">
        <v>72</v>
      </c>
      <c r="E18" s="89">
        <v>7.7160000000000006E-2</v>
      </c>
      <c r="F18" s="89">
        <v>0.33784999999999998</v>
      </c>
      <c r="G18" s="89"/>
    </row>
    <row r="19" spans="2:7" ht="18.75" customHeight="1" x14ac:dyDescent="0.25">
      <c r="B19" s="87" t="s">
        <v>73</v>
      </c>
      <c r="C19" s="87" t="s">
        <v>74</v>
      </c>
      <c r="D19" s="88" t="s">
        <v>56</v>
      </c>
      <c r="E19" s="89">
        <v>4.2180000000000002E-2</v>
      </c>
      <c r="F19" s="89">
        <v>0.20458000000000001</v>
      </c>
      <c r="G19" s="89">
        <v>0.15548000000000001</v>
      </c>
    </row>
    <row r="20" spans="2:7" ht="18.75" customHeight="1" x14ac:dyDescent="0.25">
      <c r="B20" s="87" t="s">
        <v>73</v>
      </c>
      <c r="C20" s="87" t="s">
        <v>75</v>
      </c>
      <c r="D20" s="88" t="s">
        <v>58</v>
      </c>
      <c r="E20" s="89">
        <v>5.321E-2</v>
      </c>
      <c r="F20" s="89">
        <v>0.26435999999999998</v>
      </c>
      <c r="G20" s="89">
        <v>0.25600000000000001</v>
      </c>
    </row>
    <row r="21" spans="2:7" ht="18.75" customHeight="1" x14ac:dyDescent="0.25">
      <c r="B21" s="87" t="s">
        <v>73</v>
      </c>
      <c r="C21" s="87" t="s">
        <v>76</v>
      </c>
      <c r="D21" s="88" t="s">
        <v>60</v>
      </c>
      <c r="E21" s="89">
        <v>7.2169999999999998E-2</v>
      </c>
      <c r="F21" s="89">
        <v>0.33063999999999999</v>
      </c>
      <c r="G21" s="89">
        <v>0.32052000000000003</v>
      </c>
    </row>
    <row r="22" spans="2:7" ht="18.75" customHeight="1" x14ac:dyDescent="0.25">
      <c r="B22" s="87" t="s">
        <v>73</v>
      </c>
      <c r="C22" s="87" t="s">
        <v>77</v>
      </c>
      <c r="D22" s="88" t="s">
        <v>62</v>
      </c>
      <c r="E22" s="89">
        <v>7.2660000000000002E-2</v>
      </c>
      <c r="F22" s="89">
        <v>0.34826000000000001</v>
      </c>
      <c r="G22" s="89">
        <v>0.36255999999999999</v>
      </c>
    </row>
    <row r="23" spans="2:7" ht="18.75" customHeight="1" x14ac:dyDescent="0.25">
      <c r="B23" s="87" t="s">
        <v>73</v>
      </c>
      <c r="C23" s="87" t="s">
        <v>78</v>
      </c>
      <c r="D23" s="88" t="s">
        <v>64</v>
      </c>
      <c r="E23" s="89">
        <v>7.4609999999999996E-2</v>
      </c>
      <c r="F23" s="89">
        <v>0.36414999999999997</v>
      </c>
      <c r="G23" s="89">
        <v>0.32195000000000001</v>
      </c>
    </row>
    <row r="24" spans="2:7" ht="18" customHeight="1" x14ac:dyDescent="0.25">
      <c r="B24" s="87" t="s">
        <v>73</v>
      </c>
      <c r="C24" s="87" t="s">
        <v>79</v>
      </c>
      <c r="D24" s="88" t="s">
        <v>66</v>
      </c>
      <c r="E24" s="89">
        <v>6.9040000000000004E-2</v>
      </c>
      <c r="F24" s="89">
        <v>0.35920000000000002</v>
      </c>
      <c r="G24" s="89">
        <v>0.31</v>
      </c>
    </row>
    <row r="25" spans="2:7" ht="18" customHeight="1" x14ac:dyDescent="0.25">
      <c r="B25" s="87" t="s">
        <v>73</v>
      </c>
      <c r="C25" s="87" t="s">
        <v>80</v>
      </c>
      <c r="D25" s="88" t="s">
        <v>68</v>
      </c>
      <c r="E25" s="89">
        <v>7.2330000000000005E-2</v>
      </c>
      <c r="F25" s="89">
        <v>0.36890000000000001</v>
      </c>
      <c r="G25" s="89">
        <v>0.31994</v>
      </c>
    </row>
    <row r="26" spans="2:7" ht="18" customHeight="1" x14ac:dyDescent="0.25">
      <c r="B26" s="87" t="s">
        <v>73</v>
      </c>
      <c r="C26" s="87" t="s">
        <v>81</v>
      </c>
      <c r="D26" s="88" t="s">
        <v>70</v>
      </c>
      <c r="E26" s="89">
        <v>5.117E-2</v>
      </c>
      <c r="F26" s="89">
        <v>0.33289000000000002</v>
      </c>
      <c r="G26" s="89">
        <v>0.38749</v>
      </c>
    </row>
    <row r="27" spans="2:7" ht="18" customHeight="1" x14ac:dyDescent="0.25">
      <c r="B27" s="87" t="s">
        <v>73</v>
      </c>
      <c r="C27" s="87" t="s">
        <v>82</v>
      </c>
      <c r="D27" s="88" t="s">
        <v>72</v>
      </c>
      <c r="E27" s="89">
        <v>6.9819999999999993E-2</v>
      </c>
      <c r="F27" s="89">
        <v>0.34866999999999998</v>
      </c>
      <c r="G27" s="89"/>
    </row>
    <row r="28" spans="2:7" ht="18" customHeight="1" x14ac:dyDescent="0.25">
      <c r="B28" s="87" t="s">
        <v>83</v>
      </c>
      <c r="C28" s="87" t="s">
        <v>84</v>
      </c>
      <c r="D28" s="88" t="s">
        <v>56</v>
      </c>
      <c r="E28" s="89">
        <v>4.7710000000000002E-2</v>
      </c>
      <c r="F28" s="89">
        <v>0.2157</v>
      </c>
      <c r="G28" s="89">
        <v>0.27035999999999999</v>
      </c>
    </row>
    <row r="29" spans="2:7" ht="18" customHeight="1" x14ac:dyDescent="0.25">
      <c r="B29" s="87" t="s">
        <v>83</v>
      </c>
      <c r="C29" s="87" t="s">
        <v>85</v>
      </c>
      <c r="D29" s="88" t="s">
        <v>58</v>
      </c>
      <c r="E29" s="89">
        <v>5.0630000000000001E-2</v>
      </c>
      <c r="F29" s="89">
        <v>0.29211999999999999</v>
      </c>
      <c r="G29" s="89">
        <v>0.30595</v>
      </c>
    </row>
    <row r="30" spans="2:7" ht="18" customHeight="1" x14ac:dyDescent="0.25">
      <c r="B30" s="87" t="s">
        <v>83</v>
      </c>
      <c r="C30" s="87" t="s">
        <v>86</v>
      </c>
      <c r="D30" s="88" t="s">
        <v>60</v>
      </c>
      <c r="E30" s="89">
        <v>5.101E-2</v>
      </c>
      <c r="F30" s="89">
        <v>0.33268999999999999</v>
      </c>
      <c r="G30" s="89">
        <v>0.38068000000000002</v>
      </c>
    </row>
    <row r="31" spans="2:7" ht="18" customHeight="1" x14ac:dyDescent="0.25">
      <c r="B31" s="87" t="s">
        <v>83</v>
      </c>
      <c r="C31" s="87" t="s">
        <v>87</v>
      </c>
      <c r="D31" s="88" t="s">
        <v>62</v>
      </c>
      <c r="E31" s="89">
        <v>5.3319999999999999E-2</v>
      </c>
      <c r="F31" s="89">
        <v>0.36580000000000001</v>
      </c>
      <c r="G31" s="89">
        <v>0.44052999999999998</v>
      </c>
    </row>
    <row r="32" spans="2:7" ht="18" customHeight="1" x14ac:dyDescent="0.25">
      <c r="B32" s="87" t="s">
        <v>83</v>
      </c>
      <c r="C32" s="87" t="s">
        <v>88</v>
      </c>
      <c r="D32" s="88" t="s">
        <v>64</v>
      </c>
      <c r="E32" s="89">
        <v>5.8209999999999998E-2</v>
      </c>
      <c r="F32" s="89">
        <v>0.40811999999999998</v>
      </c>
      <c r="G32" s="89">
        <v>0.56740999999999997</v>
      </c>
    </row>
    <row r="33" spans="2:7" ht="18" customHeight="1" x14ac:dyDescent="0.25">
      <c r="B33" s="87" t="s">
        <v>83</v>
      </c>
      <c r="C33" s="87" t="s">
        <v>89</v>
      </c>
      <c r="D33" s="88" t="s">
        <v>66</v>
      </c>
      <c r="E33" s="89">
        <v>5.7660000000000003E-2</v>
      </c>
      <c r="F33" s="89">
        <v>0.40533999999999998</v>
      </c>
      <c r="G33" s="89">
        <v>0.55786999999999998</v>
      </c>
    </row>
    <row r="34" spans="2:7" ht="18" customHeight="1" x14ac:dyDescent="0.25">
      <c r="B34" s="87" t="s">
        <v>83</v>
      </c>
      <c r="C34" s="87" t="s">
        <v>90</v>
      </c>
      <c r="D34" s="88" t="s">
        <v>68</v>
      </c>
      <c r="E34" s="89">
        <v>5.7259999999999998E-2</v>
      </c>
      <c r="F34" s="89">
        <v>0.40222999999999998</v>
      </c>
      <c r="G34" s="89">
        <v>0.49985000000000002</v>
      </c>
    </row>
    <row r="35" spans="2:7" ht="18" customHeight="1" x14ac:dyDescent="0.25">
      <c r="B35" s="87" t="s">
        <v>83</v>
      </c>
      <c r="C35" s="87" t="s">
        <v>91</v>
      </c>
      <c r="D35" s="88" t="s">
        <v>70</v>
      </c>
      <c r="E35" s="89">
        <v>5.5370000000000003E-2</v>
      </c>
      <c r="F35" s="89">
        <v>0.39851999999999999</v>
      </c>
      <c r="G35" s="89">
        <v>0.67869999999999997</v>
      </c>
    </row>
    <row r="36" spans="2:7" ht="18" customHeight="1" x14ac:dyDescent="0.25">
      <c r="B36" s="87" t="s">
        <v>83</v>
      </c>
      <c r="C36" s="87" t="s">
        <v>92</v>
      </c>
      <c r="D36" s="88" t="s">
        <v>72</v>
      </c>
      <c r="E36" s="89">
        <v>6.1400000000000003E-2</v>
      </c>
      <c r="F36" s="89">
        <v>0.40040999999999999</v>
      </c>
      <c r="G36" s="89"/>
    </row>
    <row r="37" spans="2:7" ht="18" customHeight="1" x14ac:dyDescent="0.25">
      <c r="B37" s="87" t="s">
        <v>93</v>
      </c>
      <c r="C37" s="87" t="s">
        <v>94</v>
      </c>
      <c r="D37" s="88" t="s">
        <v>56</v>
      </c>
      <c r="E37" s="89">
        <v>5.2850000000000001E-2</v>
      </c>
      <c r="F37" s="89">
        <v>0.24268999999999999</v>
      </c>
      <c r="G37" s="89">
        <v>0.27245999999999998</v>
      </c>
    </row>
    <row r="38" spans="2:7" ht="18" customHeight="1" x14ac:dyDescent="0.25">
      <c r="B38" s="87" t="s">
        <v>93</v>
      </c>
      <c r="C38" s="87" t="s">
        <v>95</v>
      </c>
      <c r="D38" s="88" t="s">
        <v>58</v>
      </c>
      <c r="E38" s="89">
        <v>6.4030000000000004E-2</v>
      </c>
      <c r="F38" s="89">
        <v>0.29298999999999997</v>
      </c>
      <c r="G38" s="89">
        <v>0.34197</v>
      </c>
    </row>
    <row r="39" spans="2:7" ht="18" customHeight="1" x14ac:dyDescent="0.25">
      <c r="B39" s="87" t="s">
        <v>93</v>
      </c>
      <c r="C39" s="87" t="s">
        <v>96</v>
      </c>
      <c r="D39" s="88" t="s">
        <v>60</v>
      </c>
      <c r="E39" s="89">
        <v>7.6689999999999994E-2</v>
      </c>
      <c r="F39" s="89">
        <v>0.34026000000000001</v>
      </c>
      <c r="G39" s="89">
        <v>0.41376000000000002</v>
      </c>
    </row>
    <row r="40" spans="2:7" ht="18" customHeight="1" x14ac:dyDescent="0.25">
      <c r="B40" s="87" t="s">
        <v>93</v>
      </c>
      <c r="C40" s="87" t="s">
        <v>97</v>
      </c>
      <c r="D40" s="88" t="s">
        <v>62</v>
      </c>
      <c r="E40" s="89">
        <v>8.3269999999999997E-2</v>
      </c>
      <c r="F40" s="89">
        <v>0.36681999999999998</v>
      </c>
      <c r="G40" s="89">
        <v>0.47709000000000001</v>
      </c>
    </row>
    <row r="41" spans="2:7" ht="18" customHeight="1" x14ac:dyDescent="0.25">
      <c r="B41" s="87" t="s">
        <v>93</v>
      </c>
      <c r="C41" s="87" t="s">
        <v>98</v>
      </c>
      <c r="D41" s="88" t="s">
        <v>64</v>
      </c>
      <c r="E41" s="89">
        <v>9.0969999999999995E-2</v>
      </c>
      <c r="F41" s="89">
        <v>0.39778000000000002</v>
      </c>
      <c r="G41" s="89">
        <v>0.50497999999999998</v>
      </c>
    </row>
    <row r="42" spans="2:7" ht="18" customHeight="1" x14ac:dyDescent="0.25">
      <c r="B42" s="87" t="s">
        <v>93</v>
      </c>
      <c r="C42" s="87" t="s">
        <v>99</v>
      </c>
      <c r="D42" s="88" t="s">
        <v>66</v>
      </c>
      <c r="E42" s="89">
        <v>9.4619999999999996E-2</v>
      </c>
      <c r="F42" s="89">
        <v>0.41650999999999999</v>
      </c>
      <c r="G42" s="89">
        <v>0.52092000000000005</v>
      </c>
    </row>
    <row r="43" spans="2:7" ht="18" customHeight="1" x14ac:dyDescent="0.25">
      <c r="B43" s="87" t="s">
        <v>93</v>
      </c>
      <c r="C43" s="87" t="s">
        <v>100</v>
      </c>
      <c r="D43" s="88" t="s">
        <v>68</v>
      </c>
      <c r="E43" s="89">
        <v>9.6360000000000001E-2</v>
      </c>
      <c r="F43" s="89">
        <v>0.41827999999999999</v>
      </c>
      <c r="G43" s="89">
        <v>0.52988000000000002</v>
      </c>
    </row>
    <row r="44" spans="2:7" ht="18" customHeight="1" x14ac:dyDescent="0.25">
      <c r="B44" s="87" t="s">
        <v>93</v>
      </c>
      <c r="C44" s="87" t="s">
        <v>101</v>
      </c>
      <c r="D44" s="88" t="s">
        <v>70</v>
      </c>
      <c r="E44" s="89">
        <v>9.1340000000000005E-2</v>
      </c>
      <c r="F44" s="89">
        <v>0.40505000000000002</v>
      </c>
      <c r="G44" s="89">
        <v>0.61299999999999999</v>
      </c>
    </row>
    <row r="45" spans="2:7" ht="18" customHeight="1" x14ac:dyDescent="0.25">
      <c r="B45" s="87" t="s">
        <v>93</v>
      </c>
      <c r="C45" s="87" t="s">
        <v>102</v>
      </c>
      <c r="D45" s="88" t="s">
        <v>72</v>
      </c>
      <c r="E45" s="89">
        <v>9.4210000000000002E-2</v>
      </c>
      <c r="F45" s="89">
        <v>0.41453000000000001</v>
      </c>
      <c r="G45" s="89"/>
    </row>
    <row r="46" spans="2:7" ht="18" customHeight="1" x14ac:dyDescent="0.25">
      <c r="B46" s="87" t="s">
        <v>103</v>
      </c>
      <c r="C46" s="87" t="s">
        <v>104</v>
      </c>
      <c r="D46" s="88" t="s">
        <v>56</v>
      </c>
      <c r="E46" s="89">
        <v>5.8130000000000001E-2</v>
      </c>
      <c r="F46" s="89">
        <v>0.25119000000000002</v>
      </c>
      <c r="G46" s="89">
        <v>0.23094999999999999</v>
      </c>
    </row>
    <row r="47" spans="2:7" ht="18" customHeight="1" x14ac:dyDescent="0.25">
      <c r="B47" s="87" t="s">
        <v>103</v>
      </c>
      <c r="C47" s="87" t="s">
        <v>105</v>
      </c>
      <c r="D47" s="88" t="s">
        <v>58</v>
      </c>
      <c r="E47" s="89">
        <v>6.6180000000000003E-2</v>
      </c>
      <c r="F47" s="89">
        <v>0.30781999999999998</v>
      </c>
      <c r="G47" s="89">
        <v>0.29893999999999998</v>
      </c>
    </row>
    <row r="48" spans="2:7" ht="18" customHeight="1" x14ac:dyDescent="0.25">
      <c r="B48" s="87" t="s">
        <v>103</v>
      </c>
      <c r="C48" s="87" t="s">
        <v>106</v>
      </c>
      <c r="D48" s="88" t="s">
        <v>60</v>
      </c>
      <c r="E48" s="89">
        <v>7.3539999999999994E-2</v>
      </c>
      <c r="F48" s="89">
        <v>0.37429000000000001</v>
      </c>
      <c r="G48" s="89">
        <v>0.39813999999999999</v>
      </c>
    </row>
    <row r="49" spans="2:7" ht="18" customHeight="1" x14ac:dyDescent="0.25">
      <c r="B49" s="87" t="s">
        <v>103</v>
      </c>
      <c r="C49" s="87" t="s">
        <v>107</v>
      </c>
      <c r="D49" s="88" t="s">
        <v>62</v>
      </c>
      <c r="E49" s="89">
        <v>7.7009999999999995E-2</v>
      </c>
      <c r="F49" s="89">
        <v>0.40100999999999998</v>
      </c>
      <c r="G49" s="89">
        <v>0.41707</v>
      </c>
    </row>
    <row r="50" spans="2:7" ht="18" customHeight="1" x14ac:dyDescent="0.25">
      <c r="B50" s="87" t="s">
        <v>103</v>
      </c>
      <c r="C50" s="87" t="s">
        <v>108</v>
      </c>
      <c r="D50" s="88" t="s">
        <v>64</v>
      </c>
      <c r="E50" s="89">
        <v>7.9780000000000004E-2</v>
      </c>
      <c r="F50" s="89">
        <v>0.42852000000000001</v>
      </c>
      <c r="G50" s="89">
        <v>0.46142</v>
      </c>
    </row>
    <row r="51" spans="2:7" ht="18" customHeight="1" x14ac:dyDescent="0.25">
      <c r="B51" s="87" t="s">
        <v>103</v>
      </c>
      <c r="C51" s="87" t="s">
        <v>109</v>
      </c>
      <c r="D51" s="88" t="s">
        <v>66</v>
      </c>
      <c r="E51" s="89">
        <v>7.8450000000000006E-2</v>
      </c>
      <c r="F51" s="89">
        <v>0.43880999999999998</v>
      </c>
      <c r="G51" s="89">
        <v>0.47366999999999998</v>
      </c>
    </row>
    <row r="52" spans="2:7" ht="18" customHeight="1" x14ac:dyDescent="0.25">
      <c r="B52" s="87" t="s">
        <v>103</v>
      </c>
      <c r="C52" s="87" t="s">
        <v>110</v>
      </c>
      <c r="D52" s="88" t="s">
        <v>68</v>
      </c>
      <c r="E52" s="89">
        <v>7.9899999999999999E-2</v>
      </c>
      <c r="F52" s="89">
        <v>0.44227</v>
      </c>
      <c r="G52" s="89">
        <v>0.46356999999999998</v>
      </c>
    </row>
    <row r="53" spans="2:7" ht="18" customHeight="1" x14ac:dyDescent="0.25">
      <c r="B53" s="87" t="s">
        <v>103</v>
      </c>
      <c r="C53" s="87" t="s">
        <v>111</v>
      </c>
      <c r="D53" s="88" t="s">
        <v>70</v>
      </c>
      <c r="E53" s="89">
        <v>7.5270000000000004E-2</v>
      </c>
      <c r="F53" s="89">
        <v>0.42764999999999997</v>
      </c>
      <c r="G53" s="89">
        <v>0.48930000000000001</v>
      </c>
    </row>
    <row r="54" spans="2:7" ht="18" customHeight="1" x14ac:dyDescent="0.25">
      <c r="B54" s="87" t="s">
        <v>103</v>
      </c>
      <c r="C54" s="87" t="s">
        <v>112</v>
      </c>
      <c r="D54" s="88" t="s">
        <v>72</v>
      </c>
      <c r="E54" s="89">
        <v>7.9509999999999997E-2</v>
      </c>
      <c r="F54" s="89">
        <v>0.42227999999999999</v>
      </c>
      <c r="G54" s="89"/>
    </row>
    <row r="55" spans="2:7" ht="18" customHeight="1" x14ac:dyDescent="0.25">
      <c r="B55" s="87" t="s">
        <v>113</v>
      </c>
      <c r="C55" s="87" t="s">
        <v>114</v>
      </c>
      <c r="D55" s="88" t="s">
        <v>56</v>
      </c>
      <c r="E55" s="89">
        <v>4.1959999999999997E-2</v>
      </c>
      <c r="F55" s="89">
        <v>0.18806</v>
      </c>
      <c r="G55" s="89">
        <v>0.26157999999999998</v>
      </c>
    </row>
    <row r="56" spans="2:7" ht="18" customHeight="1" x14ac:dyDescent="0.25">
      <c r="B56" s="87" t="s">
        <v>113</v>
      </c>
      <c r="C56" s="87" t="s">
        <v>115</v>
      </c>
      <c r="D56" s="88" t="s">
        <v>58</v>
      </c>
      <c r="E56" s="89">
        <v>5.1869999999999999E-2</v>
      </c>
      <c r="F56" s="89">
        <v>0.25502999999999998</v>
      </c>
      <c r="G56" s="89">
        <v>0.35382999999999998</v>
      </c>
    </row>
    <row r="57" spans="2:7" ht="18" customHeight="1" x14ac:dyDescent="0.25">
      <c r="B57" s="87" t="s">
        <v>113</v>
      </c>
      <c r="C57" s="87" t="s">
        <v>116</v>
      </c>
      <c r="D57" s="88" t="s">
        <v>60</v>
      </c>
      <c r="E57" s="89">
        <v>5.4780000000000002E-2</v>
      </c>
      <c r="F57" s="89">
        <v>0.30364999999999998</v>
      </c>
      <c r="G57" s="89">
        <v>0.4345</v>
      </c>
    </row>
    <row r="58" spans="2:7" ht="18" customHeight="1" x14ac:dyDescent="0.25">
      <c r="B58" s="87" t="s">
        <v>113</v>
      </c>
      <c r="C58" s="87" t="s">
        <v>117</v>
      </c>
      <c r="D58" s="88" t="s">
        <v>62</v>
      </c>
      <c r="E58" s="89">
        <v>5.1529999999999999E-2</v>
      </c>
      <c r="F58" s="89">
        <v>0.30013000000000001</v>
      </c>
      <c r="G58" s="89">
        <v>0.43235000000000001</v>
      </c>
    </row>
    <row r="59" spans="2:7" ht="18" customHeight="1" x14ac:dyDescent="0.25">
      <c r="B59" s="87" t="s">
        <v>113</v>
      </c>
      <c r="C59" s="87" t="s">
        <v>118</v>
      </c>
      <c r="D59" s="88" t="s">
        <v>64</v>
      </c>
      <c r="E59" s="89">
        <v>5.1549999999999999E-2</v>
      </c>
      <c r="F59" s="89">
        <v>0.31792999999999999</v>
      </c>
      <c r="G59" s="89">
        <v>0.46538000000000002</v>
      </c>
    </row>
    <row r="60" spans="2:7" ht="18" customHeight="1" x14ac:dyDescent="0.25">
      <c r="B60" s="87" t="s">
        <v>113</v>
      </c>
      <c r="C60" s="87" t="s">
        <v>119</v>
      </c>
      <c r="D60" s="88" t="s">
        <v>66</v>
      </c>
      <c r="E60" s="89">
        <v>4.9000000000000002E-2</v>
      </c>
      <c r="F60" s="89">
        <v>0.31215999999999999</v>
      </c>
      <c r="G60" s="89">
        <v>0.46353</v>
      </c>
    </row>
    <row r="61" spans="2:7" ht="18" customHeight="1" x14ac:dyDescent="0.25">
      <c r="B61" s="87" t="s">
        <v>113</v>
      </c>
      <c r="C61" s="87" t="s">
        <v>120</v>
      </c>
      <c r="D61" s="88" t="s">
        <v>68</v>
      </c>
      <c r="E61" s="89">
        <v>4.555E-2</v>
      </c>
      <c r="F61" s="89">
        <v>0.30546000000000001</v>
      </c>
      <c r="G61" s="89">
        <v>0.44608999999999999</v>
      </c>
    </row>
    <row r="62" spans="2:7" ht="18" customHeight="1" x14ac:dyDescent="0.25">
      <c r="B62" s="87" t="s">
        <v>113</v>
      </c>
      <c r="C62" s="87" t="s">
        <v>121</v>
      </c>
      <c r="D62" s="88" t="s">
        <v>70</v>
      </c>
      <c r="E62" s="89">
        <v>4.2410000000000003E-2</v>
      </c>
      <c r="F62" s="89">
        <v>0.31252000000000002</v>
      </c>
      <c r="G62" s="89">
        <v>0.44117000000000001</v>
      </c>
    </row>
    <row r="63" spans="2:7" ht="18" customHeight="1" x14ac:dyDescent="0.25">
      <c r="B63" s="87" t="s">
        <v>113</v>
      </c>
      <c r="C63" s="87" t="s">
        <v>122</v>
      </c>
      <c r="D63" s="88" t="s">
        <v>72</v>
      </c>
      <c r="E63" s="89">
        <v>4.7230000000000001E-2</v>
      </c>
      <c r="F63" s="89">
        <v>0.30142000000000002</v>
      </c>
      <c r="G63" s="89"/>
    </row>
    <row r="64" spans="2:7" ht="18" customHeight="1" x14ac:dyDescent="0.25">
      <c r="B64" s="87" t="s">
        <v>123</v>
      </c>
      <c r="C64" s="87" t="s">
        <v>124</v>
      </c>
      <c r="D64" s="88" t="s">
        <v>56</v>
      </c>
      <c r="E64" s="89">
        <v>4.9099999999999998E-2</v>
      </c>
      <c r="F64" s="94">
        <v>0.218</v>
      </c>
      <c r="G64" s="94">
        <v>0.16667000000000001</v>
      </c>
    </row>
    <row r="65" spans="2:7" ht="18" customHeight="1" x14ac:dyDescent="0.25">
      <c r="B65" s="87" t="s">
        <v>123</v>
      </c>
      <c r="C65" s="87" t="s">
        <v>125</v>
      </c>
      <c r="D65" s="88" t="s">
        <v>58</v>
      </c>
      <c r="E65" s="89">
        <v>6.1800000000000001E-2</v>
      </c>
      <c r="F65" s="94">
        <v>0.26530999999999999</v>
      </c>
      <c r="G65" s="94">
        <v>0.29166999999999998</v>
      </c>
    </row>
    <row r="66" spans="2:7" ht="18" customHeight="1" x14ac:dyDescent="0.25">
      <c r="B66" s="87" t="s">
        <v>123</v>
      </c>
      <c r="C66" s="87" t="s">
        <v>126</v>
      </c>
      <c r="D66" s="88" t="s">
        <v>60</v>
      </c>
      <c r="E66" s="89">
        <v>7.4329999999999993E-2</v>
      </c>
      <c r="F66" s="94">
        <v>0.30828</v>
      </c>
      <c r="G66" s="94">
        <v>0.36664000000000002</v>
      </c>
    </row>
    <row r="67" spans="2:7" ht="18" customHeight="1" x14ac:dyDescent="0.25">
      <c r="B67" s="87" t="s">
        <v>123</v>
      </c>
      <c r="C67" s="87" t="s">
        <v>127</v>
      </c>
      <c r="D67" s="88" t="s">
        <v>62</v>
      </c>
      <c r="E67" s="89">
        <v>8.0509999999999998E-2</v>
      </c>
      <c r="F67" s="94">
        <v>0.33552999999999999</v>
      </c>
      <c r="G67" s="94">
        <v>0.41958000000000001</v>
      </c>
    </row>
    <row r="68" spans="2:7" ht="18" customHeight="1" x14ac:dyDescent="0.25">
      <c r="B68" s="87" t="s">
        <v>123</v>
      </c>
      <c r="C68" s="87" t="s">
        <v>128</v>
      </c>
      <c r="D68" s="88" t="s">
        <v>64</v>
      </c>
      <c r="E68" s="94">
        <v>8.7669999999999998E-2</v>
      </c>
      <c r="F68" s="94">
        <v>0.36088999999999999</v>
      </c>
      <c r="G68" s="94">
        <v>0.47205999999999998</v>
      </c>
    </row>
    <row r="69" spans="2:7" ht="18" customHeight="1" x14ac:dyDescent="0.25">
      <c r="B69" s="87" t="s">
        <v>123</v>
      </c>
      <c r="C69" s="87" t="s">
        <v>129</v>
      </c>
      <c r="D69" s="88" t="s">
        <v>66</v>
      </c>
      <c r="E69" s="94">
        <v>9.289E-2</v>
      </c>
      <c r="F69" s="94">
        <v>0.38030999999999998</v>
      </c>
      <c r="G69" s="94">
        <v>0.50214000000000003</v>
      </c>
    </row>
    <row r="70" spans="2:7" ht="18" customHeight="1" x14ac:dyDescent="0.25">
      <c r="B70" s="87" t="s">
        <v>123</v>
      </c>
      <c r="C70" s="87" t="s">
        <v>130</v>
      </c>
      <c r="D70" s="88" t="s">
        <v>68</v>
      </c>
      <c r="E70" s="94">
        <v>9.2090000000000005E-2</v>
      </c>
      <c r="F70" s="94">
        <v>0.37939000000000001</v>
      </c>
      <c r="G70" s="94">
        <v>0.50639000000000001</v>
      </c>
    </row>
    <row r="71" spans="2:7" ht="18" customHeight="1" x14ac:dyDescent="0.25">
      <c r="B71" s="87" t="s">
        <v>123</v>
      </c>
      <c r="C71" s="87" t="s">
        <v>131</v>
      </c>
      <c r="D71" s="88" t="s">
        <v>70</v>
      </c>
      <c r="E71" s="94">
        <v>9.1249999999999998E-2</v>
      </c>
      <c r="F71" s="94">
        <v>0.37401000000000001</v>
      </c>
      <c r="G71" s="94">
        <v>0.45469999999999999</v>
      </c>
    </row>
    <row r="72" spans="2:7" ht="18" customHeight="1" x14ac:dyDescent="0.25">
      <c r="B72" s="87" t="s">
        <v>123</v>
      </c>
      <c r="C72" s="87" t="s">
        <v>132</v>
      </c>
      <c r="D72" s="88" t="s">
        <v>72</v>
      </c>
      <c r="E72" s="94">
        <v>7.4959999999999999E-2</v>
      </c>
      <c r="F72" s="94">
        <v>0.31287999999999999</v>
      </c>
      <c r="G72" s="93"/>
    </row>
    <row r="73" spans="2:7" ht="18" customHeight="1" x14ac:dyDescent="0.25">
      <c r="B73" s="87" t="s">
        <v>133</v>
      </c>
      <c r="C73" s="87" t="s">
        <v>134</v>
      </c>
      <c r="D73" s="88" t="s">
        <v>135</v>
      </c>
      <c r="E73" s="89">
        <v>6.5379999999999994E-2</v>
      </c>
      <c r="F73" s="89">
        <v>0.16819999999999999</v>
      </c>
      <c r="G73" s="89">
        <v>0.27100000000000002</v>
      </c>
    </row>
    <row r="74" spans="2:7" ht="18" customHeight="1" x14ac:dyDescent="0.25">
      <c r="B74" s="87" t="s">
        <v>133</v>
      </c>
      <c r="C74" s="87" t="s">
        <v>136</v>
      </c>
      <c r="D74" s="88" t="s">
        <v>56</v>
      </c>
      <c r="E74" s="89">
        <v>5.5210000000000002E-2</v>
      </c>
      <c r="F74" s="89">
        <v>0.24349000000000001</v>
      </c>
      <c r="G74" s="89">
        <v>0.33400000000000002</v>
      </c>
    </row>
    <row r="75" spans="2:7" ht="18" customHeight="1" x14ac:dyDescent="0.25">
      <c r="B75" s="87" t="s">
        <v>133</v>
      </c>
      <c r="C75" s="87" t="s">
        <v>137</v>
      </c>
      <c r="D75" s="88" t="s">
        <v>58</v>
      </c>
      <c r="E75" s="89">
        <v>4.7690000000000003E-2</v>
      </c>
      <c r="F75" s="89">
        <v>0.30054999999999998</v>
      </c>
      <c r="G75" s="89">
        <v>0.42373</v>
      </c>
    </row>
    <row r="76" spans="2:7" ht="18" customHeight="1" x14ac:dyDescent="0.25">
      <c r="B76" s="87" t="s">
        <v>133</v>
      </c>
      <c r="C76" s="87" t="s">
        <v>138</v>
      </c>
      <c r="D76" s="88" t="s">
        <v>60</v>
      </c>
      <c r="E76" s="89">
        <v>4.9549999999999997E-2</v>
      </c>
      <c r="F76" s="89">
        <v>0.35075000000000001</v>
      </c>
      <c r="G76" s="89">
        <v>0.52044000000000001</v>
      </c>
    </row>
    <row r="77" spans="2:7" ht="18" customHeight="1" x14ac:dyDescent="0.25">
      <c r="B77" s="87" t="s">
        <v>133</v>
      </c>
      <c r="C77" s="87" t="s">
        <v>139</v>
      </c>
      <c r="D77" s="88" t="s">
        <v>62</v>
      </c>
      <c r="E77" s="89">
        <v>5.0229999999999997E-2</v>
      </c>
      <c r="F77" s="89">
        <v>0.36864999999999998</v>
      </c>
      <c r="G77" s="89">
        <v>0.58267000000000002</v>
      </c>
    </row>
    <row r="78" spans="2:7" ht="18" customHeight="1" x14ac:dyDescent="0.25">
      <c r="B78" s="87" t="s">
        <v>133</v>
      </c>
      <c r="C78" s="87" t="s">
        <v>140</v>
      </c>
      <c r="D78" s="88" t="s">
        <v>64</v>
      </c>
      <c r="E78" s="89">
        <v>5.4989999999999997E-2</v>
      </c>
      <c r="F78" s="89">
        <v>0.40606999999999999</v>
      </c>
      <c r="G78" s="89">
        <v>0.66234999999999999</v>
      </c>
    </row>
    <row r="79" spans="2:7" ht="18" customHeight="1" x14ac:dyDescent="0.25">
      <c r="B79" s="87" t="s">
        <v>133</v>
      </c>
      <c r="C79" s="87" t="s">
        <v>141</v>
      </c>
      <c r="D79" s="88" t="s">
        <v>66</v>
      </c>
      <c r="E79" s="89">
        <v>5.747E-2</v>
      </c>
      <c r="F79" s="89">
        <v>0.40577000000000002</v>
      </c>
      <c r="G79" s="89">
        <v>0.65268999999999999</v>
      </c>
    </row>
    <row r="80" spans="2:7" ht="18" customHeight="1" x14ac:dyDescent="0.25">
      <c r="B80" s="87" t="s">
        <v>133</v>
      </c>
      <c r="C80" s="87" t="s">
        <v>142</v>
      </c>
      <c r="D80" s="88" t="s">
        <v>68</v>
      </c>
      <c r="E80" s="89">
        <v>5.5840000000000001E-2</v>
      </c>
      <c r="F80" s="89">
        <v>0.40898000000000001</v>
      </c>
      <c r="G80" s="89">
        <v>0.66234000000000004</v>
      </c>
    </row>
    <row r="81" spans="2:7" ht="18" customHeight="1" x14ac:dyDescent="0.25">
      <c r="B81" s="87" t="s">
        <v>133</v>
      </c>
      <c r="C81" s="87" t="s">
        <v>143</v>
      </c>
      <c r="D81" s="88" t="s">
        <v>70</v>
      </c>
      <c r="E81" s="89">
        <v>5.4399999999999997E-2</v>
      </c>
      <c r="F81" s="89">
        <v>0.40709000000000001</v>
      </c>
      <c r="G81" s="89">
        <v>0.628</v>
      </c>
    </row>
    <row r="82" spans="2:7" ht="18" customHeight="1" x14ac:dyDescent="0.25">
      <c r="B82" s="87" t="s">
        <v>133</v>
      </c>
      <c r="C82" s="87" t="s">
        <v>144</v>
      </c>
      <c r="D82" s="88" t="s">
        <v>72</v>
      </c>
      <c r="E82" s="89">
        <v>6.7720000000000002E-2</v>
      </c>
      <c r="F82" s="89">
        <v>0.42137999999999998</v>
      </c>
      <c r="G82" s="89"/>
    </row>
    <row r="83" spans="2:7" ht="18" customHeight="1" x14ac:dyDescent="0.25">
      <c r="B83" s="87" t="s">
        <v>145</v>
      </c>
      <c r="C83" s="87" t="s">
        <v>146</v>
      </c>
      <c r="D83" s="88" t="s">
        <v>56</v>
      </c>
      <c r="E83" s="89">
        <v>5.3490000000000003E-2</v>
      </c>
      <c r="F83" s="89">
        <v>0.20007</v>
      </c>
      <c r="G83" s="89">
        <v>0.30528</v>
      </c>
    </row>
    <row r="84" spans="2:7" ht="18" customHeight="1" x14ac:dyDescent="0.25">
      <c r="B84" s="87" t="s">
        <v>145</v>
      </c>
      <c r="C84" s="87" t="s">
        <v>147</v>
      </c>
      <c r="D84" s="88" t="s">
        <v>58</v>
      </c>
      <c r="E84" s="89">
        <v>6.1769999999999999E-2</v>
      </c>
      <c r="F84" s="89">
        <v>0.24249000000000001</v>
      </c>
      <c r="G84" s="89">
        <v>0.43836999999999998</v>
      </c>
    </row>
    <row r="85" spans="2:7" ht="18" customHeight="1" x14ac:dyDescent="0.25">
      <c r="B85" s="87" t="s">
        <v>145</v>
      </c>
      <c r="C85" s="87" t="s">
        <v>148</v>
      </c>
      <c r="D85" s="88" t="s">
        <v>60</v>
      </c>
      <c r="E85" s="89">
        <v>7.177E-2</v>
      </c>
      <c r="F85" s="89">
        <v>0.28869</v>
      </c>
      <c r="G85" s="89">
        <v>0.53898000000000001</v>
      </c>
    </row>
    <row r="86" spans="2:7" ht="18" customHeight="1" x14ac:dyDescent="0.25">
      <c r="B86" s="87" t="s">
        <v>145</v>
      </c>
      <c r="C86" s="87" t="s">
        <v>149</v>
      </c>
      <c r="D86" s="88" t="s">
        <v>62</v>
      </c>
      <c r="E86" s="89">
        <v>7.7850000000000003E-2</v>
      </c>
      <c r="F86" s="89">
        <v>0.31928000000000001</v>
      </c>
      <c r="G86" s="89">
        <v>0.62599000000000005</v>
      </c>
    </row>
    <row r="87" spans="2:7" ht="18" customHeight="1" x14ac:dyDescent="0.25">
      <c r="B87" s="87" t="s">
        <v>145</v>
      </c>
      <c r="C87" s="87" t="s">
        <v>150</v>
      </c>
      <c r="D87" s="88" t="s">
        <v>64</v>
      </c>
      <c r="E87" s="89">
        <v>8.0729999999999996E-2</v>
      </c>
      <c r="F87" s="89">
        <v>0.33848</v>
      </c>
      <c r="G87" s="89">
        <v>0.68106</v>
      </c>
    </row>
    <row r="88" spans="2:7" ht="18" customHeight="1" x14ac:dyDescent="0.25">
      <c r="B88" s="87" t="s">
        <v>145</v>
      </c>
      <c r="C88" s="87" t="s">
        <v>151</v>
      </c>
      <c r="D88" s="88" t="s">
        <v>66</v>
      </c>
      <c r="E88" s="89">
        <v>8.3680000000000004E-2</v>
      </c>
      <c r="F88" s="89">
        <v>0.35010999999999998</v>
      </c>
      <c r="G88" s="89">
        <v>0.68715999999999999</v>
      </c>
    </row>
    <row r="89" spans="2:7" ht="18" customHeight="1" x14ac:dyDescent="0.25">
      <c r="B89" s="87" t="s">
        <v>145</v>
      </c>
      <c r="C89" s="87" t="s">
        <v>152</v>
      </c>
      <c r="D89" s="88" t="s">
        <v>68</v>
      </c>
      <c r="E89" s="89">
        <v>8.5540000000000005E-2</v>
      </c>
      <c r="F89" s="89">
        <v>0.35582000000000003</v>
      </c>
      <c r="G89" s="89">
        <v>0.70025999999999999</v>
      </c>
    </row>
    <row r="90" spans="2:7" ht="18" customHeight="1" x14ac:dyDescent="0.25">
      <c r="B90" s="87" t="s">
        <v>145</v>
      </c>
      <c r="C90" s="87" t="s">
        <v>153</v>
      </c>
      <c r="D90" s="88" t="s">
        <v>70</v>
      </c>
      <c r="E90" s="89">
        <v>8.2369999999999999E-2</v>
      </c>
      <c r="F90" s="89">
        <v>0.35546</v>
      </c>
      <c r="G90" s="89">
        <v>0.72130000000000005</v>
      </c>
    </row>
    <row r="91" spans="2:7" ht="18" customHeight="1" x14ac:dyDescent="0.25">
      <c r="B91" s="87" t="s">
        <v>145</v>
      </c>
      <c r="C91" s="87" t="s">
        <v>154</v>
      </c>
      <c r="D91" s="88" t="s">
        <v>72</v>
      </c>
      <c r="E91" s="89">
        <v>8.1140000000000004E-2</v>
      </c>
      <c r="F91" s="89">
        <v>0.35365999999999997</v>
      </c>
      <c r="G91" s="89"/>
    </row>
    <row r="92" spans="2:7" ht="18" customHeight="1" x14ac:dyDescent="0.25">
      <c r="B92" s="87" t="s">
        <v>155</v>
      </c>
      <c r="C92" s="87" t="s">
        <v>156</v>
      </c>
      <c r="D92" s="88" t="s">
        <v>56</v>
      </c>
      <c r="E92" s="89">
        <v>5.2130000000000003E-2</v>
      </c>
      <c r="F92" s="89">
        <v>0.24332999999999999</v>
      </c>
      <c r="G92" s="89">
        <v>0.20139000000000001</v>
      </c>
    </row>
    <row r="93" spans="2:7" ht="18" customHeight="1" x14ac:dyDescent="0.25">
      <c r="B93" s="87" t="s">
        <v>155</v>
      </c>
      <c r="C93" s="87" t="s">
        <v>157</v>
      </c>
      <c r="D93" s="88" t="s">
        <v>58</v>
      </c>
      <c r="E93" s="89">
        <v>5.7680000000000002E-2</v>
      </c>
      <c r="F93" s="89">
        <v>0.29552</v>
      </c>
      <c r="G93" s="89">
        <v>0.28655999999999998</v>
      </c>
    </row>
    <row r="94" spans="2:7" ht="18" customHeight="1" x14ac:dyDescent="0.25">
      <c r="B94" s="87" t="s">
        <v>155</v>
      </c>
      <c r="C94" s="87" t="s">
        <v>158</v>
      </c>
      <c r="D94" s="88" t="s">
        <v>60</v>
      </c>
      <c r="E94" s="89">
        <v>6.1690000000000002E-2</v>
      </c>
      <c r="F94" s="89">
        <v>0.34426000000000001</v>
      </c>
      <c r="G94" s="89">
        <v>0.37747000000000003</v>
      </c>
    </row>
    <row r="95" spans="2:7" ht="18" customHeight="1" x14ac:dyDescent="0.25">
      <c r="B95" s="87" t="s">
        <v>155</v>
      </c>
      <c r="C95" s="87" t="s">
        <v>159</v>
      </c>
      <c r="D95" s="88" t="s">
        <v>62</v>
      </c>
      <c r="E95" s="89">
        <v>5.851E-2</v>
      </c>
      <c r="F95" s="89">
        <v>0.34071000000000001</v>
      </c>
      <c r="G95" s="89">
        <v>0.37647999999999998</v>
      </c>
    </row>
    <row r="96" spans="2:7" ht="18" customHeight="1" x14ac:dyDescent="0.25">
      <c r="B96" s="87" t="s">
        <v>155</v>
      </c>
      <c r="C96" s="87" t="s">
        <v>160</v>
      </c>
      <c r="D96" s="88" t="s">
        <v>64</v>
      </c>
      <c r="E96" s="89">
        <v>6.3939999999999997E-2</v>
      </c>
      <c r="F96" s="89">
        <v>0.38669999999999999</v>
      </c>
      <c r="G96" s="89">
        <v>0.46199000000000001</v>
      </c>
    </row>
    <row r="97" spans="2:7" ht="18" customHeight="1" x14ac:dyDescent="0.25">
      <c r="B97" s="87" t="s">
        <v>155</v>
      </c>
      <c r="C97" s="87" t="s">
        <v>161</v>
      </c>
      <c r="D97" s="88" t="s">
        <v>66</v>
      </c>
      <c r="E97" s="89">
        <v>6.1600000000000002E-2</v>
      </c>
      <c r="F97" s="89">
        <v>0.38374999999999998</v>
      </c>
      <c r="G97" s="89">
        <v>0.46298</v>
      </c>
    </row>
    <row r="98" spans="2:7" ht="18" customHeight="1" x14ac:dyDescent="0.25">
      <c r="B98" s="87" t="s">
        <v>155</v>
      </c>
      <c r="C98" s="87" t="s">
        <v>162</v>
      </c>
      <c r="D98" s="88" t="s">
        <v>68</v>
      </c>
      <c r="E98" s="89">
        <v>6.1589999999999999E-2</v>
      </c>
      <c r="F98" s="89">
        <v>0.38207999999999998</v>
      </c>
      <c r="G98" s="89">
        <v>0.45050000000000001</v>
      </c>
    </row>
    <row r="99" spans="2:7" ht="18" customHeight="1" x14ac:dyDescent="0.25">
      <c r="B99" s="87" t="s">
        <v>155</v>
      </c>
      <c r="C99" s="87" t="s">
        <v>163</v>
      </c>
      <c r="D99" s="88" t="s">
        <v>70</v>
      </c>
      <c r="E99" s="89">
        <v>6.1769999999999999E-2</v>
      </c>
      <c r="F99" s="89">
        <v>0.37959999999999999</v>
      </c>
      <c r="G99" s="89">
        <v>0.4451</v>
      </c>
    </row>
    <row r="100" spans="2:7" ht="18" customHeight="1" x14ac:dyDescent="0.25">
      <c r="B100" s="87" t="s">
        <v>155</v>
      </c>
      <c r="C100" s="87" t="s">
        <v>164</v>
      </c>
      <c r="D100" s="88" t="s">
        <v>72</v>
      </c>
      <c r="E100" s="89">
        <v>5.7910000000000003E-2</v>
      </c>
      <c r="F100" s="89">
        <v>0.34358</v>
      </c>
      <c r="G100" s="89"/>
    </row>
    <row r="101" spans="2:7" ht="18" customHeight="1" x14ac:dyDescent="0.25">
      <c r="B101" s="87" t="s">
        <v>165</v>
      </c>
      <c r="C101" s="87" t="s">
        <v>166</v>
      </c>
      <c r="D101" s="88" t="s">
        <v>56</v>
      </c>
      <c r="E101" s="89">
        <v>4.5620000000000001E-2</v>
      </c>
      <c r="F101" s="89">
        <v>0.19897000000000001</v>
      </c>
      <c r="G101" s="89">
        <v>0.16900000000000001</v>
      </c>
    </row>
    <row r="102" spans="2:7" ht="18" customHeight="1" x14ac:dyDescent="0.25">
      <c r="B102" s="87" t="s">
        <v>165</v>
      </c>
      <c r="C102" s="87" t="s">
        <v>167</v>
      </c>
      <c r="D102" s="88" t="s">
        <v>58</v>
      </c>
      <c r="E102" s="89">
        <v>5.1049999999999998E-2</v>
      </c>
      <c r="F102" s="89">
        <v>0.251</v>
      </c>
      <c r="G102" s="89">
        <v>0.25600000000000001</v>
      </c>
    </row>
    <row r="103" spans="2:7" ht="18" customHeight="1" x14ac:dyDescent="0.25">
      <c r="B103" s="87" t="s">
        <v>165</v>
      </c>
      <c r="C103" s="87" t="s">
        <v>168</v>
      </c>
      <c r="D103" s="88" t="s">
        <v>60</v>
      </c>
      <c r="E103" s="89">
        <v>5.6829999999999999E-2</v>
      </c>
      <c r="F103" s="89">
        <v>0.29497000000000001</v>
      </c>
      <c r="G103" s="89">
        <v>0.33900000000000002</v>
      </c>
    </row>
    <row r="104" spans="2:7" ht="18" customHeight="1" x14ac:dyDescent="0.25">
      <c r="B104" s="87" t="s">
        <v>165</v>
      </c>
      <c r="C104" s="87" t="s">
        <v>169</v>
      </c>
      <c r="D104" s="88" t="s">
        <v>62</v>
      </c>
      <c r="E104" s="89">
        <v>6.1069999999999999E-2</v>
      </c>
      <c r="F104" s="89">
        <v>0.32255</v>
      </c>
      <c r="G104" s="89">
        <v>0.39</v>
      </c>
    </row>
    <row r="105" spans="2:7" ht="18" customHeight="1" x14ac:dyDescent="0.25">
      <c r="B105" s="87" t="s">
        <v>165</v>
      </c>
      <c r="C105" s="87" t="s">
        <v>170</v>
      </c>
      <c r="D105" s="88" t="s">
        <v>64</v>
      </c>
      <c r="E105" s="89">
        <v>6.3009999999999997E-2</v>
      </c>
      <c r="F105" s="89">
        <v>0.34522000000000003</v>
      </c>
      <c r="G105" s="89">
        <v>0.434</v>
      </c>
    </row>
    <row r="106" spans="2:7" ht="18" customHeight="1" x14ac:dyDescent="0.25">
      <c r="B106" s="87" t="s">
        <v>165</v>
      </c>
      <c r="C106" s="87" t="s">
        <v>171</v>
      </c>
      <c r="D106" s="88" t="s">
        <v>66</v>
      </c>
      <c r="E106" s="89">
        <v>6.5089999999999995E-2</v>
      </c>
      <c r="F106" s="89">
        <v>0.35848999999999998</v>
      </c>
      <c r="G106" s="89">
        <v>0.44</v>
      </c>
    </row>
    <row r="107" spans="2:7" ht="18" customHeight="1" x14ac:dyDescent="0.25">
      <c r="B107" s="87" t="s">
        <v>165</v>
      </c>
      <c r="C107" s="87" t="s">
        <v>172</v>
      </c>
      <c r="D107" s="88" t="s">
        <v>68</v>
      </c>
      <c r="E107" s="89">
        <v>6.4299999999999996E-2</v>
      </c>
      <c r="F107" s="89">
        <v>0.35593000000000002</v>
      </c>
      <c r="G107" s="89">
        <v>0.44</v>
      </c>
    </row>
    <row r="108" spans="2:7" ht="18" customHeight="1" x14ac:dyDescent="0.25">
      <c r="B108" s="87" t="s">
        <v>165</v>
      </c>
      <c r="C108" s="87" t="s">
        <v>173</v>
      </c>
      <c r="D108" s="88" t="s">
        <v>70</v>
      </c>
      <c r="E108" s="89">
        <v>6.13E-2</v>
      </c>
      <c r="F108" s="89">
        <v>0.34803000000000001</v>
      </c>
      <c r="G108" s="89">
        <v>0.437</v>
      </c>
    </row>
    <row r="109" spans="2:7" ht="18" customHeight="1" x14ac:dyDescent="0.25">
      <c r="B109" s="87" t="s">
        <v>165</v>
      </c>
      <c r="C109" s="87" t="s">
        <v>174</v>
      </c>
      <c r="D109" s="88" t="s">
        <v>72</v>
      </c>
      <c r="E109" s="89">
        <v>6.479E-2</v>
      </c>
      <c r="F109" s="89">
        <v>0.35613</v>
      </c>
      <c r="G109" s="89"/>
    </row>
    <row r="110" spans="2:7" ht="18" customHeight="1" x14ac:dyDescent="0.25">
      <c r="B110" s="87" t="s">
        <v>175</v>
      </c>
      <c r="C110" s="87" t="s">
        <v>176</v>
      </c>
      <c r="D110" s="88" t="s">
        <v>56</v>
      </c>
      <c r="E110" s="89">
        <v>5.0119999999999998E-2</v>
      </c>
      <c r="F110" s="89">
        <v>0.2382</v>
      </c>
      <c r="G110" s="89">
        <v>0.10176</v>
      </c>
    </row>
    <row r="111" spans="2:7" ht="18" customHeight="1" x14ac:dyDescent="0.25">
      <c r="B111" s="87" t="s">
        <v>175</v>
      </c>
      <c r="C111" s="87" t="s">
        <v>177</v>
      </c>
      <c r="D111" s="88" t="s">
        <v>58</v>
      </c>
      <c r="E111" s="89">
        <v>4.7640000000000002E-2</v>
      </c>
      <c r="F111" s="89">
        <v>0.31139</v>
      </c>
      <c r="G111" s="89">
        <v>0.34437000000000001</v>
      </c>
    </row>
    <row r="112" spans="2:7" ht="18" customHeight="1" x14ac:dyDescent="0.25">
      <c r="B112" s="87" t="s">
        <v>175</v>
      </c>
      <c r="C112" s="87" t="s">
        <v>178</v>
      </c>
      <c r="D112" s="88" t="s">
        <v>60</v>
      </c>
      <c r="E112" s="89">
        <v>5.16E-2</v>
      </c>
      <c r="F112" s="89">
        <v>0.36535000000000001</v>
      </c>
      <c r="G112" s="89">
        <v>0.4461</v>
      </c>
    </row>
    <row r="113" spans="2:7" ht="18" customHeight="1" x14ac:dyDescent="0.25">
      <c r="B113" s="87" t="s">
        <v>175</v>
      </c>
      <c r="C113" s="87" t="s">
        <v>179</v>
      </c>
      <c r="D113" s="88" t="s">
        <v>62</v>
      </c>
      <c r="E113" s="89">
        <v>5.0319999999999997E-2</v>
      </c>
      <c r="F113" s="89">
        <v>0.36038999999999999</v>
      </c>
      <c r="G113" s="89">
        <v>0.44059999999999999</v>
      </c>
    </row>
    <row r="114" spans="2:7" ht="18" customHeight="1" x14ac:dyDescent="0.25">
      <c r="B114" s="87" t="s">
        <v>175</v>
      </c>
      <c r="C114" s="87" t="s">
        <v>180</v>
      </c>
      <c r="D114" s="88" t="s">
        <v>64</v>
      </c>
      <c r="E114" s="89">
        <v>5.2859999999999997E-2</v>
      </c>
      <c r="F114" s="89">
        <v>0.40399000000000002</v>
      </c>
      <c r="G114" s="89">
        <v>0.48835000000000001</v>
      </c>
    </row>
    <row r="115" spans="2:7" ht="18" customHeight="1" x14ac:dyDescent="0.25">
      <c r="B115" s="87" t="s">
        <v>175</v>
      </c>
      <c r="C115" s="87" t="s">
        <v>181</v>
      </c>
      <c r="D115" s="88" t="s">
        <v>66</v>
      </c>
      <c r="E115" s="89">
        <v>5.1240000000000001E-2</v>
      </c>
      <c r="F115" s="89">
        <v>0.39792</v>
      </c>
      <c r="G115" s="89">
        <v>0.47821999999999998</v>
      </c>
    </row>
    <row r="116" spans="2:7" ht="18" customHeight="1" x14ac:dyDescent="0.25">
      <c r="B116" s="87" t="s">
        <v>175</v>
      </c>
      <c r="C116" s="87" t="s">
        <v>182</v>
      </c>
      <c r="D116" s="88" t="s">
        <v>68</v>
      </c>
      <c r="E116" s="89">
        <v>4.718E-2</v>
      </c>
      <c r="F116" s="89">
        <v>0.38302000000000003</v>
      </c>
      <c r="G116" s="89">
        <v>0.43526999999999999</v>
      </c>
    </row>
    <row r="117" spans="2:7" ht="18" customHeight="1" x14ac:dyDescent="0.25">
      <c r="B117" s="87" t="s">
        <v>175</v>
      </c>
      <c r="C117" s="87" t="s">
        <v>183</v>
      </c>
      <c r="D117" s="88" t="s">
        <v>70</v>
      </c>
      <c r="E117" s="89">
        <v>4.4940000000000001E-2</v>
      </c>
      <c r="F117" s="89">
        <v>0.35808000000000001</v>
      </c>
      <c r="G117" s="89">
        <v>0.37093999999999999</v>
      </c>
    </row>
    <row r="118" spans="2:7" ht="18" customHeight="1" x14ac:dyDescent="0.25">
      <c r="B118" s="87" t="s">
        <v>175</v>
      </c>
      <c r="C118" s="87" t="s">
        <v>184</v>
      </c>
      <c r="D118" s="88" t="s">
        <v>72</v>
      </c>
      <c r="E118" s="89">
        <v>4.8989999999999999E-2</v>
      </c>
      <c r="F118" s="89">
        <v>0.39551999999999998</v>
      </c>
      <c r="G118" s="89"/>
    </row>
    <row r="119" spans="2:7" ht="18" customHeight="1" x14ac:dyDescent="0.25">
      <c r="B119" s="87" t="s">
        <v>185</v>
      </c>
      <c r="C119" s="87" t="s">
        <v>186</v>
      </c>
      <c r="D119" s="88" t="s">
        <v>56</v>
      </c>
      <c r="E119" s="89">
        <v>4.1200000000000001E-2</v>
      </c>
      <c r="F119" s="89">
        <v>0.22689000000000001</v>
      </c>
      <c r="G119" s="89">
        <v>0.29458000000000001</v>
      </c>
    </row>
    <row r="120" spans="2:7" ht="18" customHeight="1" x14ac:dyDescent="0.25">
      <c r="B120" s="87" t="s">
        <v>185</v>
      </c>
      <c r="C120" s="87" t="s">
        <v>187</v>
      </c>
      <c r="D120" s="88" t="s">
        <v>58</v>
      </c>
      <c r="E120" s="89">
        <v>5.4969999999999998E-2</v>
      </c>
      <c r="F120" s="89">
        <v>0.31430999999999998</v>
      </c>
      <c r="G120" s="89">
        <v>0.46621000000000001</v>
      </c>
    </row>
    <row r="121" spans="2:7" ht="18" customHeight="1" x14ac:dyDescent="0.25">
      <c r="B121" s="87" t="s">
        <v>185</v>
      </c>
      <c r="C121" s="87" t="s">
        <v>188</v>
      </c>
      <c r="D121" s="88" t="s">
        <v>60</v>
      </c>
      <c r="E121" s="89">
        <v>7.2889999999999996E-2</v>
      </c>
      <c r="F121" s="89">
        <v>0.37092000000000003</v>
      </c>
      <c r="G121" s="89">
        <v>0.64349000000000001</v>
      </c>
    </row>
    <row r="122" spans="2:7" ht="18" customHeight="1" x14ac:dyDescent="0.25">
      <c r="B122" s="87" t="s">
        <v>185</v>
      </c>
      <c r="C122" s="87" t="s">
        <v>189</v>
      </c>
      <c r="D122" s="88" t="s">
        <v>62</v>
      </c>
      <c r="E122" s="89">
        <v>7.1929999999999994E-2</v>
      </c>
      <c r="F122" s="89">
        <v>0.37694</v>
      </c>
      <c r="G122" s="89">
        <v>0.64453000000000005</v>
      </c>
    </row>
    <row r="123" spans="2:7" ht="18" customHeight="1" x14ac:dyDescent="0.25">
      <c r="B123" s="87" t="s">
        <v>185</v>
      </c>
      <c r="C123" s="87" t="s">
        <v>190</v>
      </c>
      <c r="D123" s="88" t="s">
        <v>64</v>
      </c>
      <c r="E123" s="89">
        <v>8.8690000000000005E-2</v>
      </c>
      <c r="F123" s="89">
        <v>0.40933999999999998</v>
      </c>
      <c r="G123" s="89">
        <v>0.73828000000000005</v>
      </c>
    </row>
    <row r="124" spans="2:7" ht="18" customHeight="1" x14ac:dyDescent="0.25">
      <c r="B124" s="87" t="s">
        <v>185</v>
      </c>
      <c r="C124" s="87" t="s">
        <v>191</v>
      </c>
      <c r="D124" s="88" t="s">
        <v>66</v>
      </c>
      <c r="E124" s="89">
        <v>8.2729999999999998E-2</v>
      </c>
      <c r="F124" s="89">
        <v>0.39498</v>
      </c>
      <c r="G124" s="89">
        <v>0.73828000000000005</v>
      </c>
    </row>
    <row r="125" spans="2:7" ht="18" customHeight="1" x14ac:dyDescent="0.25">
      <c r="B125" s="87" t="s">
        <v>185</v>
      </c>
      <c r="C125" s="87" t="s">
        <v>192</v>
      </c>
      <c r="D125" s="88" t="s">
        <v>68</v>
      </c>
      <c r="E125" s="89">
        <v>7.9240000000000005E-2</v>
      </c>
      <c r="F125" s="89">
        <v>0.39101000000000002</v>
      </c>
      <c r="G125" s="89">
        <v>0.78222999999999998</v>
      </c>
    </row>
    <row r="126" spans="2:7" ht="18" customHeight="1" x14ac:dyDescent="0.25">
      <c r="B126" s="87" t="s">
        <v>185</v>
      </c>
      <c r="C126" s="87" t="s">
        <v>193</v>
      </c>
      <c r="D126" s="88" t="s">
        <v>70</v>
      </c>
      <c r="E126" s="89">
        <v>7.7859999999999999E-2</v>
      </c>
      <c r="F126" s="89">
        <v>0.40744000000000002</v>
      </c>
      <c r="G126" s="89">
        <v>0.80798999999999999</v>
      </c>
    </row>
    <row r="127" spans="2:7" ht="18" customHeight="1" x14ac:dyDescent="0.25">
      <c r="B127" s="87" t="s">
        <v>185</v>
      </c>
      <c r="C127" s="87" t="s">
        <v>194</v>
      </c>
      <c r="D127" s="88" t="s">
        <v>72</v>
      </c>
      <c r="E127" s="89">
        <v>9.8110000000000003E-2</v>
      </c>
      <c r="F127" s="89">
        <v>0.41935</v>
      </c>
      <c r="G127" s="89"/>
    </row>
    <row r="128" spans="2:7" ht="18" customHeight="1" x14ac:dyDescent="0.25">
      <c r="B128" s="87" t="s">
        <v>195</v>
      </c>
      <c r="C128" s="87" t="s">
        <v>196</v>
      </c>
      <c r="D128" s="88" t="s">
        <v>56</v>
      </c>
      <c r="E128" s="89">
        <v>5.3809999999999997E-2</v>
      </c>
      <c r="F128" s="89">
        <v>0.25872000000000001</v>
      </c>
      <c r="G128" s="89">
        <v>0.29216999999999999</v>
      </c>
    </row>
    <row r="129" spans="2:7" ht="18" customHeight="1" x14ac:dyDescent="0.25">
      <c r="B129" s="87" t="s">
        <v>195</v>
      </c>
      <c r="C129" s="87" t="s">
        <v>197</v>
      </c>
      <c r="D129" s="88" t="s">
        <v>58</v>
      </c>
      <c r="E129" s="89">
        <v>5.3600000000000002E-2</v>
      </c>
      <c r="F129" s="89">
        <v>0.29894999999999999</v>
      </c>
      <c r="G129" s="89">
        <v>0.35791000000000001</v>
      </c>
    </row>
    <row r="130" spans="2:7" ht="18" customHeight="1" x14ac:dyDescent="0.25">
      <c r="B130" s="87" t="s">
        <v>195</v>
      </c>
      <c r="C130" s="87" t="s">
        <v>198</v>
      </c>
      <c r="D130" s="88" t="s">
        <v>60</v>
      </c>
      <c r="E130" s="89">
        <v>6.6309999999999994E-2</v>
      </c>
      <c r="F130" s="89">
        <v>0.37880000000000003</v>
      </c>
      <c r="G130" s="89">
        <v>0.47269</v>
      </c>
    </row>
    <row r="131" spans="2:7" ht="18" customHeight="1" x14ac:dyDescent="0.25">
      <c r="B131" s="87" t="s">
        <v>195</v>
      </c>
      <c r="C131" s="87" t="s">
        <v>199</v>
      </c>
      <c r="D131" s="88" t="s">
        <v>62</v>
      </c>
      <c r="E131" s="89">
        <v>6.2059999999999997E-2</v>
      </c>
      <c r="F131" s="89">
        <v>0.37461</v>
      </c>
      <c r="G131" s="89">
        <v>0.46923999999999999</v>
      </c>
    </row>
    <row r="132" spans="2:7" ht="18" customHeight="1" x14ac:dyDescent="0.25">
      <c r="B132" s="87" t="s">
        <v>195</v>
      </c>
      <c r="C132" s="87" t="s">
        <v>200</v>
      </c>
      <c r="D132" s="88" t="s">
        <v>64</v>
      </c>
      <c r="E132" s="89">
        <v>7.1139999999999995E-2</v>
      </c>
      <c r="F132" s="89">
        <v>0.40240999999999999</v>
      </c>
      <c r="G132" s="89">
        <v>0.49802000000000002</v>
      </c>
    </row>
    <row r="133" spans="2:7" ht="18" customHeight="1" x14ac:dyDescent="0.25">
      <c r="B133" s="87" t="s">
        <v>195</v>
      </c>
      <c r="C133" s="87" t="s">
        <v>201</v>
      </c>
      <c r="D133" s="88" t="s">
        <v>66</v>
      </c>
      <c r="E133" s="89">
        <v>7.0250000000000007E-2</v>
      </c>
      <c r="F133" s="89">
        <v>0.40445999999999999</v>
      </c>
      <c r="G133" s="89">
        <v>0.49356</v>
      </c>
    </row>
    <row r="134" spans="2:7" ht="18" customHeight="1" x14ac:dyDescent="0.25">
      <c r="B134" s="87" t="s">
        <v>195</v>
      </c>
      <c r="C134" s="87" t="s">
        <v>202</v>
      </c>
      <c r="D134" s="88" t="s">
        <v>68</v>
      </c>
      <c r="E134" s="89">
        <v>7.0199999999999999E-2</v>
      </c>
      <c r="F134" s="89">
        <v>0.40343000000000001</v>
      </c>
      <c r="G134" s="89">
        <v>0.4829</v>
      </c>
    </row>
    <row r="135" spans="2:7" ht="18" customHeight="1" x14ac:dyDescent="0.25">
      <c r="B135" s="87" t="s">
        <v>195</v>
      </c>
      <c r="C135" s="87" t="s">
        <v>203</v>
      </c>
      <c r="D135" s="88" t="s">
        <v>70</v>
      </c>
      <c r="E135" s="89">
        <v>7.2690000000000005E-2</v>
      </c>
      <c r="F135" s="89">
        <v>0.41213</v>
      </c>
      <c r="G135" s="89">
        <v>0.47217999999999999</v>
      </c>
    </row>
    <row r="136" spans="2:7" ht="18" customHeight="1" x14ac:dyDescent="0.25">
      <c r="B136" s="87" t="s">
        <v>195</v>
      </c>
      <c r="C136" s="87" t="s">
        <v>204</v>
      </c>
      <c r="D136" s="88" t="s">
        <v>72</v>
      </c>
      <c r="E136" s="89">
        <v>7.4499999999999997E-2</v>
      </c>
      <c r="F136" s="89">
        <v>0.41206999999999999</v>
      </c>
      <c r="G136" s="89"/>
    </row>
    <row r="137" spans="2:7" ht="18" customHeight="1" x14ac:dyDescent="0.25">
      <c r="B137" s="87" t="s">
        <v>205</v>
      </c>
      <c r="C137" s="87" t="s">
        <v>206</v>
      </c>
      <c r="D137" s="88" t="s">
        <v>56</v>
      </c>
      <c r="E137" s="89">
        <v>4.8469999999999999E-2</v>
      </c>
      <c r="F137" s="89">
        <v>0.22234999999999999</v>
      </c>
      <c r="G137" s="89">
        <v>0.23508999999999999</v>
      </c>
    </row>
    <row r="138" spans="2:7" ht="18" customHeight="1" x14ac:dyDescent="0.25">
      <c r="B138" s="87" t="s">
        <v>205</v>
      </c>
      <c r="C138" s="87" t="s">
        <v>207</v>
      </c>
      <c r="D138" s="88" t="s">
        <v>58</v>
      </c>
      <c r="E138" s="89">
        <v>5.0340000000000003E-2</v>
      </c>
      <c r="F138" s="89">
        <v>0.25685999999999998</v>
      </c>
      <c r="G138" s="89">
        <v>0.35338000000000003</v>
      </c>
    </row>
    <row r="139" spans="2:7" ht="18" customHeight="1" x14ac:dyDescent="0.25">
      <c r="B139" s="87" t="s">
        <v>205</v>
      </c>
      <c r="C139" s="87" t="s">
        <v>208</v>
      </c>
      <c r="D139" s="88" t="s">
        <v>60</v>
      </c>
      <c r="E139" s="89">
        <v>5.4179999999999999E-2</v>
      </c>
      <c r="F139" s="89">
        <v>0.30003000000000002</v>
      </c>
      <c r="G139" s="89">
        <v>0.49911</v>
      </c>
    </row>
    <row r="140" spans="2:7" ht="18" customHeight="1" x14ac:dyDescent="0.25">
      <c r="B140" s="87" t="s">
        <v>205</v>
      </c>
      <c r="C140" s="87" t="s">
        <v>209</v>
      </c>
      <c r="D140" s="88" t="s">
        <v>62</v>
      </c>
      <c r="E140" s="89">
        <v>5.4019999999999999E-2</v>
      </c>
      <c r="F140" s="89">
        <v>0.30370999999999998</v>
      </c>
      <c r="G140" s="89">
        <v>0.50861999999999996</v>
      </c>
    </row>
    <row r="141" spans="2:7" ht="18" customHeight="1" x14ac:dyDescent="0.25">
      <c r="B141" s="87" t="s">
        <v>205</v>
      </c>
      <c r="C141" s="87" t="s">
        <v>210</v>
      </c>
      <c r="D141" s="88" t="s">
        <v>64</v>
      </c>
      <c r="E141" s="89">
        <v>5.858E-2</v>
      </c>
      <c r="F141" s="89">
        <v>0.35009000000000001</v>
      </c>
      <c r="G141" s="89">
        <v>0.66191999999999995</v>
      </c>
    </row>
    <row r="142" spans="2:7" ht="18" customHeight="1" x14ac:dyDescent="0.25">
      <c r="B142" s="87" t="s">
        <v>205</v>
      </c>
      <c r="C142" s="87" t="s">
        <v>211</v>
      </c>
      <c r="D142" s="88" t="s">
        <v>66</v>
      </c>
      <c r="E142" s="89">
        <v>5.978E-2</v>
      </c>
      <c r="F142" s="89">
        <v>0.35404999999999998</v>
      </c>
      <c r="G142" s="89">
        <v>0.64990000000000003</v>
      </c>
    </row>
    <row r="143" spans="2:7" ht="18" customHeight="1" x14ac:dyDescent="0.25">
      <c r="B143" s="87" t="s">
        <v>205</v>
      </c>
      <c r="C143" s="87" t="s">
        <v>212</v>
      </c>
      <c r="D143" s="88" t="s">
        <v>68</v>
      </c>
      <c r="E143" s="89">
        <v>5.8939999999999999E-2</v>
      </c>
      <c r="F143" s="89">
        <v>0.35092000000000001</v>
      </c>
      <c r="G143" s="89">
        <v>0.64841000000000004</v>
      </c>
    </row>
    <row r="144" spans="2:7" ht="18" customHeight="1" x14ac:dyDescent="0.25">
      <c r="B144" s="87" t="s">
        <v>205</v>
      </c>
      <c r="C144" s="87" t="s">
        <v>213</v>
      </c>
      <c r="D144" s="88" t="s">
        <v>70</v>
      </c>
      <c r="E144" s="89">
        <v>5.6279999999999997E-2</v>
      </c>
      <c r="F144" s="89">
        <v>0.34516000000000002</v>
      </c>
      <c r="G144" s="89">
        <v>0.62475000000000003</v>
      </c>
    </row>
    <row r="145" spans="2:7" ht="18" customHeight="1" x14ac:dyDescent="0.25">
      <c r="B145" s="87" t="s">
        <v>205</v>
      </c>
      <c r="C145" s="87" t="s">
        <v>214</v>
      </c>
      <c r="D145" s="88" t="s">
        <v>72</v>
      </c>
      <c r="E145" s="89">
        <v>4.1980000000000003E-2</v>
      </c>
      <c r="F145" s="89">
        <v>0.30535000000000001</v>
      </c>
      <c r="G145" s="89"/>
    </row>
    <row r="146" spans="2:7" ht="18" customHeight="1" x14ac:dyDescent="0.25">
      <c r="B146" s="87" t="s">
        <v>215</v>
      </c>
      <c r="C146" s="87" t="s">
        <v>216</v>
      </c>
      <c r="D146" s="88" t="s">
        <v>56</v>
      </c>
      <c r="E146" s="89">
        <v>5.092E-2</v>
      </c>
      <c r="F146" s="89">
        <v>0.24143000000000001</v>
      </c>
      <c r="G146" s="89">
        <v>0.30675000000000002</v>
      </c>
    </row>
    <row r="147" spans="2:7" ht="18" customHeight="1" x14ac:dyDescent="0.25">
      <c r="B147" s="87" t="s">
        <v>215</v>
      </c>
      <c r="C147" s="87" t="s">
        <v>217</v>
      </c>
      <c r="D147" s="88" t="s">
        <v>58</v>
      </c>
      <c r="E147" s="89">
        <v>6.7049999999999998E-2</v>
      </c>
      <c r="F147" s="89">
        <v>0.30991000000000002</v>
      </c>
      <c r="G147" s="89">
        <v>0.50385000000000002</v>
      </c>
    </row>
    <row r="148" spans="2:7" ht="18" customHeight="1" x14ac:dyDescent="0.25">
      <c r="B148" s="87" t="s">
        <v>215</v>
      </c>
      <c r="C148" s="87" t="s">
        <v>218</v>
      </c>
      <c r="D148" s="88" t="s">
        <v>60</v>
      </c>
      <c r="E148" s="89">
        <v>7.9899999999999999E-2</v>
      </c>
      <c r="F148" s="89">
        <v>0.36020999999999997</v>
      </c>
      <c r="G148" s="89">
        <v>0.64588000000000001</v>
      </c>
    </row>
    <row r="149" spans="2:7" ht="18" customHeight="1" x14ac:dyDescent="0.25">
      <c r="B149" s="87" t="s">
        <v>215</v>
      </c>
      <c r="C149" s="87" t="s">
        <v>219</v>
      </c>
      <c r="D149" s="88" t="s">
        <v>62</v>
      </c>
      <c r="E149" s="89">
        <v>8.5650000000000004E-2</v>
      </c>
      <c r="F149" s="89">
        <v>0.37684000000000001</v>
      </c>
      <c r="G149" s="89">
        <v>0.71665999999999996</v>
      </c>
    </row>
    <row r="150" spans="2:7" ht="18" customHeight="1" x14ac:dyDescent="0.25">
      <c r="B150" s="87" t="s">
        <v>215</v>
      </c>
      <c r="C150" s="87" t="s">
        <v>220</v>
      </c>
      <c r="D150" s="88" t="s">
        <v>64</v>
      </c>
      <c r="E150" s="89">
        <v>9.826E-2</v>
      </c>
      <c r="F150" s="89">
        <v>0.42198000000000002</v>
      </c>
      <c r="G150" s="89">
        <v>0.84567000000000003</v>
      </c>
    </row>
    <row r="151" spans="2:7" ht="18" customHeight="1" x14ac:dyDescent="0.25">
      <c r="B151" s="87" t="s">
        <v>215</v>
      </c>
      <c r="C151" s="87" t="s">
        <v>221</v>
      </c>
      <c r="D151" s="88" t="s">
        <v>66</v>
      </c>
      <c r="E151" s="89">
        <v>9.6439999999999998E-2</v>
      </c>
      <c r="F151" s="89">
        <v>0.41942000000000002</v>
      </c>
      <c r="G151" s="89">
        <v>0.84128000000000003</v>
      </c>
    </row>
    <row r="152" spans="2:7" ht="18" customHeight="1" x14ac:dyDescent="0.25">
      <c r="B152" s="87" t="s">
        <v>215</v>
      </c>
      <c r="C152" s="87" t="s">
        <v>222</v>
      </c>
      <c r="D152" s="88" t="s">
        <v>68</v>
      </c>
      <c r="E152" s="89">
        <v>9.5399999999999999E-2</v>
      </c>
      <c r="F152" s="89">
        <v>0.41697000000000001</v>
      </c>
      <c r="G152" s="89">
        <v>0.85916000000000003</v>
      </c>
    </row>
    <row r="153" spans="2:7" ht="18" customHeight="1" x14ac:dyDescent="0.25">
      <c r="B153" s="87" t="s">
        <v>215</v>
      </c>
      <c r="C153" s="87" t="s">
        <v>223</v>
      </c>
      <c r="D153" s="88" t="s">
        <v>70</v>
      </c>
      <c r="E153" s="89">
        <v>9.1450000000000004E-2</v>
      </c>
      <c r="F153" s="89">
        <v>0.40767999999999999</v>
      </c>
      <c r="G153" s="89">
        <v>0.89756000000000002</v>
      </c>
    </row>
    <row r="154" spans="2:7" ht="18" customHeight="1" x14ac:dyDescent="0.25">
      <c r="B154" s="87" t="s">
        <v>215</v>
      </c>
      <c r="C154" s="87" t="s">
        <v>224</v>
      </c>
      <c r="D154" s="88" t="s">
        <v>72</v>
      </c>
      <c r="E154" s="89">
        <v>9.2859999999999998E-2</v>
      </c>
      <c r="F154" s="89">
        <v>0.40378999999999998</v>
      </c>
      <c r="G154" s="89"/>
    </row>
    <row r="155" spans="2:7" ht="18" customHeight="1" x14ac:dyDescent="0.25">
      <c r="B155" s="87" t="s">
        <v>225</v>
      </c>
      <c r="C155" s="87" t="s">
        <v>226</v>
      </c>
      <c r="D155" s="88" t="s">
        <v>56</v>
      </c>
      <c r="E155" s="89">
        <v>5.0549999999999998E-2</v>
      </c>
      <c r="F155" s="89">
        <v>0.22508</v>
      </c>
      <c r="G155" s="89">
        <v>0.13958000000000001</v>
      </c>
    </row>
    <row r="156" spans="2:7" ht="18" customHeight="1" x14ac:dyDescent="0.25">
      <c r="B156" s="87" t="s">
        <v>225</v>
      </c>
      <c r="C156" s="87" t="s">
        <v>227</v>
      </c>
      <c r="D156" s="88" t="s">
        <v>58</v>
      </c>
      <c r="E156" s="89">
        <v>6.6610000000000003E-2</v>
      </c>
      <c r="F156" s="89">
        <v>0.28571000000000002</v>
      </c>
      <c r="G156" s="89">
        <v>0.22931000000000001</v>
      </c>
    </row>
    <row r="157" spans="2:7" ht="18" customHeight="1" x14ac:dyDescent="0.25">
      <c r="B157" s="87" t="s">
        <v>225</v>
      </c>
      <c r="C157" s="87" t="s">
        <v>228</v>
      </c>
      <c r="D157" s="88" t="s">
        <v>60</v>
      </c>
      <c r="E157" s="89">
        <v>8.1170000000000006E-2</v>
      </c>
      <c r="F157" s="89">
        <v>0.34817999999999999</v>
      </c>
      <c r="G157" s="89">
        <v>0.32668999999999998</v>
      </c>
    </row>
    <row r="158" spans="2:7" ht="18" customHeight="1" x14ac:dyDescent="0.25">
      <c r="B158" s="87" t="s">
        <v>225</v>
      </c>
      <c r="C158" s="87" t="s">
        <v>229</v>
      </c>
      <c r="D158" s="88" t="s">
        <v>62</v>
      </c>
      <c r="E158" s="89">
        <v>7.9930000000000001E-2</v>
      </c>
      <c r="F158" s="89">
        <v>0.34689999999999999</v>
      </c>
      <c r="G158" s="89">
        <v>0.32003999999999999</v>
      </c>
    </row>
    <row r="159" spans="2:7" ht="18" customHeight="1" x14ac:dyDescent="0.25">
      <c r="B159" s="87" t="s">
        <v>225</v>
      </c>
      <c r="C159" s="87" t="s">
        <v>230</v>
      </c>
      <c r="D159" s="88" t="s">
        <v>64</v>
      </c>
      <c r="E159" s="89">
        <v>9.2189999999999994E-2</v>
      </c>
      <c r="F159" s="89">
        <v>0.40079999999999999</v>
      </c>
      <c r="G159" s="89">
        <v>0.39382</v>
      </c>
    </row>
    <row r="160" spans="2:7" ht="18" customHeight="1" x14ac:dyDescent="0.25">
      <c r="B160" s="87" t="s">
        <v>225</v>
      </c>
      <c r="C160" s="87" t="s">
        <v>231</v>
      </c>
      <c r="D160" s="88" t="s">
        <v>66</v>
      </c>
      <c r="E160" s="89">
        <v>9.1829999999999995E-2</v>
      </c>
      <c r="F160" s="89">
        <v>0.40160000000000001</v>
      </c>
      <c r="G160" s="89">
        <v>0.4002</v>
      </c>
    </row>
    <row r="161" spans="2:7" ht="18" customHeight="1" x14ac:dyDescent="0.25">
      <c r="B161" s="87" t="s">
        <v>225</v>
      </c>
      <c r="C161" s="87" t="s">
        <v>232</v>
      </c>
      <c r="D161" s="88" t="s">
        <v>68</v>
      </c>
      <c r="E161" s="89">
        <v>9.0690000000000007E-2</v>
      </c>
      <c r="F161" s="89">
        <v>0.39556000000000002</v>
      </c>
      <c r="G161" s="89">
        <v>0.38300000000000001</v>
      </c>
    </row>
    <row r="162" spans="2:7" ht="18" customHeight="1" x14ac:dyDescent="0.25">
      <c r="B162" s="87" t="s">
        <v>225</v>
      </c>
      <c r="C162" s="87" t="s">
        <v>233</v>
      </c>
      <c r="D162" s="88" t="s">
        <v>70</v>
      </c>
      <c r="E162" s="89">
        <v>9.0270000000000003E-2</v>
      </c>
      <c r="F162" s="89">
        <v>0.39317999999999997</v>
      </c>
      <c r="G162" s="89">
        <v>0.38900000000000001</v>
      </c>
    </row>
    <row r="163" spans="2:7" ht="18" customHeight="1" thickBot="1" x14ac:dyDescent="0.3">
      <c r="B163" s="90" t="s">
        <v>225</v>
      </c>
      <c r="C163" s="90" t="s">
        <v>234</v>
      </c>
      <c r="D163" s="91" t="s">
        <v>72</v>
      </c>
      <c r="E163" s="92">
        <v>6.5879999999999994E-2</v>
      </c>
      <c r="F163" s="92">
        <v>0.28283999999999998</v>
      </c>
      <c r="G163" s="92"/>
    </row>
  </sheetData>
  <autoFilter ref="B8:G9" xr:uid="{00000000-0009-0000-0000-000004000000}"/>
  <mergeCells count="6">
    <mergeCell ref="G8:G9"/>
    <mergeCell ref="C8:C9"/>
    <mergeCell ref="D8:D9"/>
    <mergeCell ref="B8:B9"/>
    <mergeCell ref="E8:E9"/>
    <mergeCell ref="F8:F9"/>
  </mergeCells>
  <hyperlinks>
    <hyperlink ref="B3" location="Spis!A1" display="Powrót do spisu tabel" xr:uid="{00000000-0004-0000-0400-000000000000}"/>
  </hyperlinks>
  <pageMargins left="0.7" right="0.7" top="0.75" bottom="0.75" header="0.3" footer="0.3"/>
  <pageSetup paperSize="9" scale="7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dzajPublikacji xmlns="dffea70a-3e16-4c85-841b-48f76ce29df0">PPK - STA</RodzajPublikacji>
    <OdbiorcaPublikacji xmlns="dffea70a-3e16-4c85-841b-48f76ce29df0">WWW</OdbiorcaPublikacji>
    <Dotyczy xmlns="dffea70a-3e16-4c85-841b-48f76ce29df0">publikacja www - PPKSTA - 4Q2024</Dotyczy>
    <Stan_x0020_na xmlns="dffea70a-3e16-4c85-841b-48f76ce29df0">2024-12-30T23:00:00+00:00</Stan_x0020_na>
    <SharedWithUsers xmlns="dffea70a-3e16-4c85-841b-48f76ce29df0">
      <UserInfo>
        <DisplayName>Kuptel Robert</DisplayName>
        <AccountId>49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FA74E06B93C6E45989333A7B5D11786" ma:contentTypeVersion="6" ma:contentTypeDescription="Utwórz nowy dokument." ma:contentTypeScope="" ma:versionID="f1cadda4c4a772360f1a9150f1ac5b0f">
  <xsd:schema xmlns:xsd="http://www.w3.org/2001/XMLSchema" xmlns:xs="http://www.w3.org/2001/XMLSchema" xmlns:p="http://schemas.microsoft.com/office/2006/metadata/properties" xmlns:ns2="dffea70a-3e16-4c85-841b-48f76ce29df0" targetNamespace="http://schemas.microsoft.com/office/2006/metadata/properties" ma:root="true" ma:fieldsID="0e15bd0dff93519b7cf4c95f73a9a49d" ns2:_="">
    <xsd:import namespace="dffea70a-3e16-4c85-841b-48f76ce29df0"/>
    <xsd:element name="properties">
      <xsd:complexType>
        <xsd:sequence>
          <xsd:element name="documentManagement">
            <xsd:complexType>
              <xsd:all>
                <xsd:element ref="ns2:Stan_x0020_na" minOccurs="0"/>
                <xsd:element ref="ns2:OdbiorcaPublikacji" minOccurs="0"/>
                <xsd:element ref="ns2:RodzajPublikacji" minOccurs="0"/>
                <xsd:element ref="ns2:Dotyczy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ea70a-3e16-4c85-841b-48f76ce29df0" elementFormDefault="qualified">
    <xsd:import namespace="http://schemas.microsoft.com/office/2006/documentManagement/types"/>
    <xsd:import namespace="http://schemas.microsoft.com/office/infopath/2007/PartnerControls"/>
    <xsd:element name="Stan_x0020_na" ma:index="1" nillable="true" ma:displayName="Stan na" ma:description="Data - stan na dzień" ma:format="DateOnly" ma:internalName="Stan_x0020_na">
      <xsd:simpleType>
        <xsd:restriction base="dms:DateTime"/>
      </xsd:simpleType>
    </xsd:element>
    <xsd:element name="OdbiorcaPublikacji" ma:index="2" nillable="true" ma:displayName="OdbiorcaPublikacji" ma:description="Odbiorca danych / publikacji" ma:format="Dropdown" ma:internalName="OdbiorcaPublikacji">
      <xsd:simpleType>
        <xsd:restriction base="dms:Choice">
          <xsd:enumeration value="GUS"/>
          <xsd:enumeration value="GIIF"/>
          <xsd:enumeration value="GPW"/>
          <xsd:enumeration value="NBP"/>
          <xsd:enumeration value="WWW"/>
          <xsd:enumeration value="EIOPA"/>
          <xsd:enumeration value="ESMA"/>
          <xsd:enumeration value="publiczny"/>
          <xsd:enumeration value="ZUS"/>
          <xsd:enumeration value="PNK"/>
          <xsd:enumeration value="KNF"/>
          <xsd:enumeration value="inny"/>
        </xsd:restriction>
      </xsd:simpleType>
    </xsd:element>
    <xsd:element name="RodzajPublikacji" ma:index="3" nillable="true" ma:displayName="RodzajPublikacji" ma:description="rodzaj publikacji, przekazywanych danych" ma:format="Dropdown" ma:internalName="RodzajPublikacji">
      <xsd:simpleType>
        <xsd:restriction base="dms:Choice">
          <xsd:enumeration value="biuletyn IGTE/IZFiA"/>
          <xsd:enumeration value="dźwignia AFI"/>
          <xsd:enumeration value="miesięcznik OFE"/>
          <xsd:enumeration value="kwartalnik OFE"/>
          <xsd:enumeration value="kwartalnik PFE"/>
          <xsd:enumeration value="kwartalnik TFI"/>
          <xsd:enumeration value="kwartalne IORPs"/>
          <xsd:enumeration value="rocznik OFE"/>
          <xsd:enumeration value="roczne IORPs"/>
          <xsd:enumeration value="transfery OFE"/>
          <xsd:enumeration value="obroty OFE"/>
          <xsd:enumeration value="PFE - WJR, WAN"/>
          <xsd:enumeration value="IKE"/>
          <xsd:enumeration value="IKZE"/>
          <xsd:enumeration value="PPE"/>
          <xsd:enumeration value="PPK - NAV"/>
          <xsd:enumeration value="PPK - STA"/>
          <xsd:enumeration value="PPK - lista instytucji"/>
          <xsd:enumeration value="PPK - materiały"/>
          <xsd:enumeration value="PPK - biuletyn PFR"/>
          <xsd:enumeration value="K - GUS"/>
          <xsd:enumeration value="P - GUS"/>
          <xsd:enumeration value="R - GUS"/>
          <xsd:enumeration value="zmiany w TFI"/>
          <xsd:enumeration value="raport PFR"/>
        </xsd:restriction>
      </xsd:simpleType>
    </xsd:element>
    <xsd:element name="Dotyczy" ma:index="4" nillable="true" ma:displayName="Dotyczy" ma:internalName="Dotyczy">
      <xsd:simpleType>
        <xsd:restriction base="dms:Note">
          <xsd:maxLength value="255"/>
        </xsd:restriction>
      </xsd:simpleType>
    </xsd:element>
    <xsd:element name="SharedWithUsers" ma:index="12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Typ zawartości"/>
        <xsd:element ref="dc:title" minOccurs="0" maxOccurs="1" ma:index="5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52E6D48-5B1F-4999-AC30-799C0724EC7F}">
  <ds:schemaRefs>
    <ds:schemaRef ds:uri="http://www.w3.org/XML/1998/namespace"/>
    <ds:schemaRef ds:uri="http://purl.org/dc/terms/"/>
    <ds:schemaRef ds:uri="dffea70a-3e16-4c85-841b-48f76ce29df0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194F1448-CBD3-498F-94DE-2C4635DF63A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8E7B3B-2C03-4EEC-80D3-7FFE51E334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fea70a-3e16-4c85-841b-48f76ce29d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 i 3</vt:lpstr>
      <vt:lpstr>Tabela 4 i 5</vt:lpstr>
      <vt:lpstr>Tabela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2020-12-16T08:01:30Z</dcterms:created>
  <dcterms:modified xsi:type="dcterms:W3CDTF">2025-03-27T15:09:52Z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0x0101001FA74E06B93C6E45989333A7B5D11786</vt:lpwstr>
  </property>
  <property fmtid="{D5CDD505-2E9C-101B-9397-08002B2CF9AE}" pid="3" name="_NewReviewCycle">
    <vt:lpwstr/>
  </property>
</Properties>
</file>