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19200" windowHeight="6585"/>
  </bookViews>
  <sheets>
    <sheet name="Spis" sheetId="4" r:id="rId1"/>
    <sheet name="Tabela 1" sheetId="3" r:id="rId2"/>
    <sheet name="Tabela 2" sheetId="10" r:id="rId3"/>
    <sheet name="Tabela 3" sheetId="8" r:id="rId4"/>
    <sheet name="Tabela 4" sheetId="11" r:id="rId5"/>
  </sheets>
  <definedNames>
    <definedName name="_xlnm._FilterDatabase" localSheetId="1" hidden="1">'Tabela 1'!$B$8:$C$199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7" i="10" l="1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38" i="10"/>
  <c r="N57" i="10" l="1"/>
  <c r="N55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38" i="10"/>
  <c r="M57" i="10" l="1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38" i="10"/>
  <c r="L57" i="10" l="1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37" i="10"/>
  <c r="K38" i="10" l="1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37" i="10"/>
  <c r="F42" i="10" l="1"/>
  <c r="F43" i="10"/>
  <c r="F51" i="10"/>
  <c r="F31" i="10"/>
  <c r="F38" i="10" s="1"/>
  <c r="G199" i="3"/>
  <c r="F50" i="10" l="1"/>
  <c r="F55" i="10"/>
  <c r="F47" i="10"/>
  <c r="F54" i="10"/>
  <c r="F46" i="10"/>
  <c r="F53" i="10"/>
  <c r="F49" i="10"/>
  <c r="F45" i="10"/>
  <c r="F41" i="10"/>
  <c r="F37" i="10"/>
  <c r="F52" i="10"/>
  <c r="F48" i="10"/>
  <c r="F44" i="10"/>
  <c r="F40" i="10"/>
  <c r="F39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F57" i="10" l="1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7" i="10" l="1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7" i="10" l="1"/>
  <c r="G55" i="10"/>
  <c r="G48" i="10" l="1"/>
  <c r="G44" i="10"/>
  <c r="G40" i="10"/>
  <c r="G52" i="10"/>
  <c r="G37" i="10"/>
  <c r="G54" i="10"/>
  <c r="G50" i="10"/>
  <c r="G46" i="10"/>
  <c r="G42" i="10"/>
  <c r="G38" i="10"/>
  <c r="G51" i="10"/>
  <c r="G47" i="10"/>
  <c r="G43" i="10"/>
  <c r="G39" i="10"/>
  <c r="G53" i="10"/>
  <c r="G49" i="10"/>
  <c r="G45" i="10"/>
  <c r="G41" i="10"/>
  <c r="E31" i="10"/>
  <c r="G57" i="10" l="1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55" i="10"/>
  <c r="E37" i="10"/>
  <c r="E36" i="10"/>
  <c r="E57" i="10" l="1"/>
  <c r="D31" i="10"/>
  <c r="D38" i="10" s="1"/>
  <c r="D53" i="10" l="1"/>
  <c r="D49" i="10"/>
  <c r="D45" i="10"/>
  <c r="D41" i="10"/>
  <c r="D55" i="10"/>
  <c r="D52" i="10"/>
  <c r="D48" i="10"/>
  <c r="D44" i="10"/>
  <c r="D40" i="10"/>
  <c r="D37" i="10"/>
  <c r="D51" i="10"/>
  <c r="D47" i="10"/>
  <c r="D43" i="10"/>
  <c r="D39" i="10"/>
  <c r="D36" i="10"/>
  <c r="D54" i="10"/>
  <c r="D50" i="10"/>
  <c r="D46" i="10"/>
  <c r="D42" i="10"/>
  <c r="D57" i="10" l="1"/>
  <c r="C31" i="10"/>
  <c r="C39" i="10" s="1"/>
  <c r="C38" i="10" l="1"/>
  <c r="C37" i="10"/>
  <c r="C54" i="10"/>
  <c r="C52" i="10"/>
  <c r="C50" i="10"/>
  <c r="C48" i="10"/>
  <c r="C46" i="10"/>
  <c r="C44" i="10"/>
  <c r="C42" i="10"/>
  <c r="C40" i="10"/>
  <c r="C55" i="10"/>
  <c r="C36" i="10"/>
  <c r="C53" i="10"/>
  <c r="C51" i="10"/>
  <c r="C49" i="10"/>
  <c r="C47" i="10"/>
  <c r="C45" i="10"/>
  <c r="C43" i="10"/>
  <c r="C41" i="10"/>
  <c r="C57" i="10" l="1"/>
</calcChain>
</file>

<file path=xl/sharedStrings.xml><?xml version="1.0" encoding="utf-8"?>
<sst xmlns="http://schemas.openxmlformats.org/spreadsheetml/2006/main" count="867" uniqueCount="247">
  <si>
    <t>URZĄD KOMISJI NADZORU FINANSOWEGO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</si>
  <si>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</si>
  <si>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</si>
  <si>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</si>
  <si>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</si>
  <si>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</si>
  <si>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</si>
  <si>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</si>
  <si>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</si>
  <si>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</si>
  <si>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-</t>
  </si>
  <si>
    <t>(zgodnie z art. 49 ustawy o PPK)</t>
  </si>
  <si>
    <t>Zarządzający</t>
  </si>
  <si>
    <t>Nazwa funduszu zdefiniowanej daty (FZD)</t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</si>
  <si>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Podmioty wchodzące w skład grupy kapitałowej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</si>
  <si>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w instytucjach zarządzających (w tys. PLN, stan na koniec okresu)</t>
    </r>
  </si>
  <si>
    <t>Nationale-Nederlanden PTE S.A.</t>
  </si>
  <si>
    <t>NN Investment Partners TFI S.A.</t>
  </si>
  <si>
    <t>Pekao TFI S.A.</t>
  </si>
  <si>
    <t>Tabela 2 - Wartość aktywów netto FZD wg instytucji zarządzających</t>
  </si>
  <si>
    <t>Tabela 1 - Wartość aktywów netto funduszy zdefiniowanej daty</t>
  </si>
  <si>
    <t>Tabela 3 - Podmioty wchodzące w skład grupy kapitałowej</t>
  </si>
  <si>
    <t>2Q</t>
  </si>
  <si>
    <t>AEGON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</si>
  <si>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</si>
  <si>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</si>
  <si>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</si>
  <si>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</si>
  <si>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</si>
  <si>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</si>
  <si>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</si>
  <si>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</si>
  <si>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Aviva Investors Poland TFI S.A.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</si>
  <si>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</si>
  <si>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</si>
  <si>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</si>
  <si>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</si>
  <si>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</si>
  <si>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</si>
  <si>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</si>
  <si>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</si>
  <si>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</si>
  <si>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</si>
  <si>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</si>
  <si>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</si>
  <si>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</si>
  <si>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</si>
  <si>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</si>
  <si>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</si>
  <si>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</si>
  <si>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</si>
  <si>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</si>
  <si>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</si>
  <si>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</si>
  <si>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</si>
  <si>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</si>
  <si>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</si>
  <si>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</si>
  <si>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</si>
  <si>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</si>
  <si>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</si>
  <si>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</si>
  <si>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</si>
  <si>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</si>
  <si>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</si>
  <si>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</si>
  <si>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</si>
  <si>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</si>
  <si>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</si>
  <si>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</si>
  <si>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</si>
  <si>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</si>
  <si>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</si>
  <si>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</si>
  <si>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</si>
  <si>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</si>
  <si>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</si>
  <si>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</si>
  <si>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</si>
  <si>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</si>
  <si>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</si>
  <si>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</si>
  <si>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</si>
  <si>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</si>
  <si>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</si>
  <si>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</si>
  <si>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</si>
  <si>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</si>
  <si>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NN Subfundusz Emerytura 2025</t>
  </si>
  <si>
    <t>NN Subfundusz Emerytura 2030</t>
  </si>
  <si>
    <t>NN Subfundusz Emerytura 2035</t>
  </si>
  <si>
    <t>NN Subfundusz Emerytura 2040</t>
  </si>
  <si>
    <t>NN Subfundusz Emerytura 2045</t>
  </si>
  <si>
    <t>NN Subfundusz Emerytura 2050</t>
  </si>
  <si>
    <t>NN Subfundusz Emerytura 2055</t>
  </si>
  <si>
    <t>NN Subfundusz Emerytura 2060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</si>
  <si>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</si>
  <si>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</si>
  <si>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</si>
  <si>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</si>
  <si>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</si>
  <si>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</si>
  <si>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</si>
  <si>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</si>
  <si>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</si>
  <si>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</si>
  <si>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</si>
  <si>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</si>
  <si>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</si>
  <si>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</si>
  <si>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</si>
  <si>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</si>
  <si>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</si>
  <si>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</si>
  <si>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</si>
  <si>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</si>
  <si>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</si>
  <si>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</si>
  <si>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</si>
  <si>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</si>
  <si>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</si>
  <si>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</si>
  <si>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</si>
  <si>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</si>
  <si>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</si>
  <si>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</si>
  <si>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</si>
  <si>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</si>
  <si>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</si>
  <si>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</si>
  <si>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</si>
  <si>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</si>
  <si>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</si>
  <si>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</si>
  <si>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</si>
  <si>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</si>
  <si>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</si>
  <si>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</si>
  <si>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</si>
  <si>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</si>
  <si>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</si>
  <si>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</si>
  <si>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</si>
  <si>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</si>
  <si>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</si>
  <si>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</si>
  <si>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</si>
  <si>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</si>
  <si>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</si>
  <si>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</si>
  <si>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</si>
  <si>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</si>
  <si>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</si>
  <si>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</si>
  <si>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</si>
  <si>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</si>
  <si>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</si>
  <si>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</si>
  <si>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</si>
  <si>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</si>
  <si>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</si>
  <si>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</si>
  <si>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</si>
  <si>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</si>
  <si>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</si>
  <si>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</si>
  <si>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</si>
  <si>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</si>
  <si>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Suma</t>
  </si>
  <si>
    <t>TUnŻ WARTA S.A.</t>
  </si>
  <si>
    <t>Udział %</t>
  </si>
  <si>
    <t>Nazwa podmiotów wchodzących w skład tej samej grupy kapitałowej oferujących PPK</t>
  </si>
  <si>
    <t>Lp.</t>
  </si>
  <si>
    <t>KWARTALNA INFORMACJA O WARTOŚCI AKTYWÓW NETTO FUNDUSZY ZDEFINIOWANEJ DATY 
W RAMACH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</si>
  <si>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
(w PLN, stan na koniec okresu)</t>
    </r>
  </si>
  <si>
    <t>WARTA PPK_2020</t>
  </si>
  <si>
    <t>WARTA PPK_2025</t>
  </si>
  <si>
    <t>WARTA PPK_2030</t>
  </si>
  <si>
    <t>WARTA PPK_2035</t>
  </si>
  <si>
    <t>WARTA PPK_2040</t>
  </si>
  <si>
    <t>WARTA PPK_2045</t>
  </si>
  <si>
    <t>WARTA PPK_2050</t>
  </si>
  <si>
    <t>WARTA PPK_2055</t>
  </si>
  <si>
    <t>WARTA PPK_2060</t>
  </si>
  <si>
    <t>3/ TUnŻ WARTA S.A. nie podjęło żadnych działań skutkujących zawarciem umów o zarządzanie PPK.</t>
  </si>
  <si>
    <t>BNP Paribas PPK 2065</t>
  </si>
  <si>
    <t>Investor PPK 2065</t>
  </si>
  <si>
    <t>Nationale-Nederlanden DFE Nasze Jutro 2065</t>
  </si>
  <si>
    <t>NN Subfundusz Emerytura 2065</t>
  </si>
  <si>
    <t>5/ 9.04.2021 r. nastąpiła zmiana nazwy AXA TFI S.A. na UNIQA TFI S.A. oraz zarządzanych przez to TFI funduszy zdefiniowanej daty.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</si>
  <si>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</si>
  <si>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</si>
  <si>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</si>
  <si>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</si>
  <si>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</si>
  <si>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</si>
  <si>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</si>
  <si>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</si>
  <si>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2065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</si>
  <si>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</si>
  <si>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</si>
  <si>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</si>
  <si>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</si>
  <si>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</si>
  <si>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</si>
  <si>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</si>
  <si>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</si>
  <si>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</si>
  <si>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Subfundusz Emerytura 2065</t>
  </si>
  <si>
    <t>PFR PPK 2065</t>
  </si>
  <si>
    <t>PKO EMERYTURA 2065</t>
  </si>
  <si>
    <t>Santander PPK 2065</t>
  </si>
  <si>
    <t>SKARBIEC PPK 2065</t>
  </si>
  <si>
    <t>Allianz Plan Emerytalny 2065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</si>
  <si>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</si>
  <si>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</si>
  <si>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</si>
  <si>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</si>
  <si>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</si>
  <si>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</si>
  <si>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</si>
  <si>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</si>
  <si>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</si>
  <si>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</si>
  <si>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</si>
  <si>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Tabela 4 - Wartość wskaźnika U</t>
  </si>
  <si>
    <t>BPS 2065</t>
  </si>
  <si>
    <t>COMPENSA PPK 2065</t>
  </si>
  <si>
    <t>PPK Pocztylion 2065 DFE</t>
  </si>
  <si>
    <t>4/ Od 19.10.2020 nastapiło przejęcie przez Pocztylion-Arka PTE S.A. zarządzania funduszami zdefiniowanej daty zarządzanymi wcześniej przez AEGON PTE S.A. W dniu 18.06.2021 r. nastapiło połączenie funduszy Aegon PPK z funduszami PPK Pocztylion, gdzie funduszami przejmującymi są fundusze PPK Pocztylion.</t>
  </si>
  <si>
    <r>
      <rPr>
        <b/>
        <sz val="11"/>
        <color rgb="FF002060"/>
        <rFont val="Calibri"/>
        <family val="2"/>
        <charset val="238"/>
        <scheme val="minor"/>
      </rPr>
      <t xml:space="preserve">Tabela 4: </t>
    </r>
    <r>
      <rPr>
        <sz val="11"/>
        <color rgb="FF002060"/>
        <rFont val="Calibri"/>
        <family val="2"/>
        <charset val="238"/>
        <scheme val="minor"/>
      </rPr>
      <t>Wartość wskaźnika U, o którym mowa w art. 49 ust. 5 ustawy o PPK (stan na koniec okresu</t>
    </r>
    <r>
      <rPr>
        <sz val="11"/>
        <color rgb="FF002060"/>
        <rFont val="Calibri"/>
        <family val="2"/>
        <charset val="238"/>
        <scheme val="minor"/>
      </rPr>
      <t xml:space="preserve">) </t>
    </r>
  </si>
  <si>
    <t>TFI PZU SA</t>
  </si>
  <si>
    <t>2/ Informacje w Tabeli 3 i 4 wg stanu na koniec kwartału, którego dotyczy publikacja</t>
  </si>
  <si>
    <t>Zarządzający wg stanu na koniec ostatniego okresu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</si>
  <si>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</si>
  <si>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</si>
  <si>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</si>
  <si>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</si>
  <si>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</si>
  <si>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</si>
  <si>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2060</t>
  </si>
  <si>
    <t>Allianz PPK 2065</t>
  </si>
  <si>
    <t>Allianz PPK 2055</t>
  </si>
  <si>
    <t>COMPENSA TU na ŻYCIE S.A. Vienna Insurance Group</t>
  </si>
  <si>
    <t>Uniqa TFI S.A.</t>
  </si>
  <si>
    <t>6/ Od 1.07.2022 nastapiło przejęcie przez TFI Allianz Polska S.A.  zarządzania funduszami zdefiniowanej daty zarządzanymi wcześniej przez Aviva Investors Poland TFI S.A. oraz zmiana nazw tych funduszy.</t>
  </si>
  <si>
    <t>7/ 16.09.2022 nastapiło przejęcie przez PFR TFI S.A.  zarządzania funduszami zdefiniowanej daty zarządzanymi wcześniej przez BPS TFI S.A. W dniu 16.12.2022 roku nastąpiło połączenie funduszy BPS z funduszami PFR.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</si>
</sst>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z_ł_-;\-* #,##0.00\ _z_ł_-;_-* &quot;-&quot;??\ _z_ł_-;_-@_-"/>
    <numFmt numFmtId="165" formatCode="0.0000%"/>
    <numFmt numFmtId="166" formatCode="0.00000"/>
    <numFmt numFmtId="167" formatCode="0.000%"/>
    <numFmt numFmtId="168" formatCode="0.0%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u/>
      <sz val="10"/>
      <color theme="4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u/>
      <sz val="10"/>
      <color rgb="FF001A72"/>
      <name val="Calibri"/>
      <family val="2"/>
      <charset val="238"/>
      <scheme val="minor"/>
    </font>
    <font>
      <sz val="11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medium">
        <color rgb="FF002060"/>
      </top>
      <bottom style="medium">
        <color rgb="FF001A72"/>
      </bottom>
      <diagonal/>
    </border>
    <border>
      <left/>
      <right/>
      <top style="medium">
        <color rgb="FF002060"/>
      </top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/>
      <diagonal/>
    </border>
    <border>
      <left/>
      <right/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/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7" applyNumberFormat="0" applyFill="0" applyAlignment="0" applyProtection="0"/>
    <xf numFmtId="0" fontId="11" fillId="0" borderId="6" applyNumberFormat="0" applyFill="0" applyAlignment="0" applyProtection="0"/>
    <xf numFmtId="0" fontId="12" fillId="0" borderId="6" applyNumberFormat="0" applyFill="0" applyAlignment="0" applyProtection="0"/>
    <xf numFmtId="0" fontId="2" fillId="0" borderId="8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Fill="1" applyAlignment="1">
      <alignment wrapText="1"/>
    </xf>
    <xf numFmtId="14" fontId="2" fillId="0" borderId="0" xfId="0" applyNumberFormat="1" applyFont="1" applyFill="1" applyAlignment="1">
      <alignment horizontal="right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5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7" fillId="4" borderId="0" xfId="2" applyFont="1" applyFill="1" applyBorder="1" applyAlignment="1">
      <alignment horizontal="left" vertical="center" wrapText="1"/>
    </xf>
    <xf numFmtId="0" fontId="19" fillId="2" borderId="9" xfId="10" applyFont="1" applyFill="1" applyBorder="1" applyAlignme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4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 indent="2"/>
    </xf>
    <xf numFmtId="0" fontId="20" fillId="4" borderId="0" xfId="2" applyFont="1" applyFill="1" applyBorder="1" applyAlignment="1">
      <alignment horizontal="left" vertical="center" wrapText="1"/>
    </xf>
    <xf numFmtId="3" fontId="7" fillId="0" borderId="5" xfId="1" quotePrefix="1" applyNumberFormat="1" applyFont="1" applyFill="1" applyBorder="1" applyAlignment="1" applyProtection="1">
      <alignment horizontal="right" vertical="center"/>
    </xf>
    <xf numFmtId="0" fontId="16" fillId="2" borderId="0" xfId="9" applyFont="1" applyFill="1" applyBorder="1" applyAlignment="1">
      <alignment wrapText="1"/>
    </xf>
    <xf numFmtId="0" fontId="16" fillId="2" borderId="0" xfId="9" applyFont="1" applyFill="1" applyBorder="1" applyAlignment="1">
      <alignment horizontal="left" wrapText="1"/>
    </xf>
    <xf numFmtId="0" fontId="19" fillId="2" borderId="0" xfId="10" applyFont="1" applyFill="1" applyBorder="1" applyAlignment="1" applyProtection="1"/>
    <xf numFmtId="0" fontId="9" fillId="3" borderId="5" xfId="0" quotePrefix="1" applyNumberFormat="1" applyFont="1" applyFill="1" applyBorder="1" applyAlignment="1" applyProtection="1">
      <alignment horizontal="left" vertical="center" wrapText="1" indent="2"/>
    </xf>
    <xf numFmtId="0" fontId="21" fillId="3" borderId="12" xfId="0" quotePrefix="1" applyNumberFormat="1" applyFont="1" applyFill="1" applyBorder="1" applyAlignment="1" applyProtection="1">
      <alignment horizontal="center" vertical="center" wrapText="1"/>
    </xf>
    <xf numFmtId="0" fontId="21" fillId="3" borderId="13" xfId="0" quotePrefix="1" applyNumberFormat="1" applyFont="1" applyFill="1" applyBorder="1" applyAlignment="1" applyProtection="1">
      <alignment horizontal="center" vertical="center" wrapText="1"/>
    </xf>
    <xf numFmtId="0" fontId="22" fillId="5" borderId="0" xfId="10" applyFont="1" applyFill="1" applyBorder="1" applyAlignment="1" applyProtection="1">
      <alignment wrapText="1"/>
    </xf>
    <xf numFmtId="0" fontId="21" fillId="3" borderId="11" xfId="0" quotePrefix="1" applyNumberFormat="1" applyFont="1" applyFill="1" applyBorder="1" applyAlignment="1" applyProtection="1">
      <alignment horizontal="left" vertical="center" wrapText="1" indent="2"/>
    </xf>
    <xf numFmtId="3" fontId="6" fillId="3" borderId="11" xfId="1" quotePrefix="1" applyNumberFormat="1" applyFont="1" applyFill="1" applyBorder="1" applyAlignment="1" applyProtection="1">
      <alignment horizontal="right" vertical="center"/>
    </xf>
    <xf numFmtId="0" fontId="21" fillId="3" borderId="10" xfId="0" quotePrefix="1" applyNumberFormat="1" applyFont="1" applyFill="1" applyBorder="1" applyAlignment="1" applyProtection="1">
      <alignment horizontal="left" vertical="center" wrapText="1" indent="2"/>
    </xf>
    <xf numFmtId="0" fontId="9" fillId="3" borderId="14" xfId="0" quotePrefix="1" applyNumberFormat="1" applyFont="1" applyFill="1" applyBorder="1" applyAlignment="1" applyProtection="1">
      <alignment horizontal="left" vertical="center" wrapText="1" indent="2"/>
    </xf>
    <xf numFmtId="9" fontId="7" fillId="3" borderId="5" xfId="8" quotePrefix="1" applyFont="1" applyFill="1" applyBorder="1" applyAlignment="1" applyProtection="1">
      <alignment horizontal="right" vertical="center"/>
    </xf>
    <xf numFmtId="9" fontId="6" fillId="3" borderId="11" xfId="8" quotePrefix="1" applyFont="1" applyFill="1" applyBorder="1" applyAlignment="1" applyProtection="1">
      <alignment horizontal="right" vertical="center"/>
    </xf>
    <xf numFmtId="0" fontId="9" fillId="3" borderId="15" xfId="0" quotePrefix="1" applyNumberFormat="1" applyFont="1" applyFill="1" applyBorder="1" applyAlignment="1" applyProtection="1">
      <alignment horizontal="left" vertical="center" wrapText="1" indent="2"/>
    </xf>
    <xf numFmtId="0" fontId="21" fillId="3" borderId="0" xfId="0" quotePrefix="1" applyNumberFormat="1" applyFont="1" applyFill="1" applyBorder="1" applyAlignment="1" applyProtection="1">
      <alignment horizontal="left" vertical="center" wrapText="1" indent="2"/>
    </xf>
    <xf numFmtId="3" fontId="6" fillId="3" borderId="0" xfId="1" quotePrefix="1" applyNumberFormat="1" applyFont="1" applyFill="1" applyBorder="1" applyAlignment="1" applyProtection="1">
      <alignment horizontal="right" vertical="center"/>
    </xf>
    <xf numFmtId="3" fontId="6" fillId="0" borderId="0" xfId="1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18" fillId="0" borderId="0" xfId="0" applyFont="1" applyFill="1" applyAlignment="1">
      <alignment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7" fillId="0" borderId="15" xfId="1" quotePrefix="1" applyNumberFormat="1" applyFont="1" applyFill="1" applyBorder="1" applyAlignment="1" applyProtection="1">
      <alignment horizontal="right" vertical="center"/>
    </xf>
    <xf numFmtId="3" fontId="6" fillId="0" borderId="11" xfId="1" quotePrefix="1" applyNumberFormat="1" applyFont="1" applyFill="1" applyBorder="1" applyAlignment="1" applyProtection="1">
      <alignment horizontal="right" vertical="center"/>
    </xf>
    <xf numFmtId="9" fontId="7" fillId="0" borderId="5" xfId="8" quotePrefix="1" applyFont="1" applyFill="1" applyBorder="1" applyAlignment="1" applyProtection="1">
      <alignment horizontal="right" vertical="center"/>
    </xf>
    <xf numFmtId="9" fontId="6" fillId="0" borderId="11" xfId="8" quotePrefix="1" applyFont="1" applyFill="1" applyBorder="1" applyAlignment="1" applyProtection="1">
      <alignment horizontal="right" vertical="center"/>
    </xf>
    <xf numFmtId="0" fontId="9" fillId="0" borderId="4" xfId="0" quotePrefix="1" applyNumberFormat="1" applyFont="1" applyFill="1" applyBorder="1" applyAlignment="1" applyProtection="1">
      <alignment horizontal="left" vertical="center" wrapText="1" indent="2"/>
    </xf>
    <xf numFmtId="0" fontId="23" fillId="4" borderId="0" xfId="2" applyFont="1" applyFill="1" applyBorder="1" applyAlignment="1">
      <alignment horizontal="left" vertical="center" wrapText="1"/>
    </xf>
    <xf numFmtId="0" fontId="24" fillId="5" borderId="0" xfId="10" applyFont="1" applyFill="1" applyBorder="1" applyAlignment="1" applyProtection="1">
      <alignment wrapText="1"/>
    </xf>
    <xf numFmtId="4" fontId="0" fillId="2" borderId="0" xfId="0" applyNumberFormat="1" applyFill="1"/>
    <xf numFmtId="0" fontId="18" fillId="2" borderId="0" xfId="0" applyFont="1" applyFill="1" applyAlignment="1">
      <alignment wrapText="1"/>
    </xf>
    <xf numFmtId="14" fontId="2" fillId="2" borderId="0" xfId="0" applyNumberFormat="1" applyFont="1" applyFill="1" applyAlignment="1">
      <alignment horizontal="right"/>
    </xf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5" xfId="1" quotePrefix="1" applyNumberFormat="1" applyFont="1" applyFill="1" applyBorder="1" applyAlignment="1" applyProtection="1">
      <alignment horizontal="right" vertical="center"/>
    </xf>
    <xf numFmtId="3" fontId="7" fillId="2" borderId="15" xfId="1" quotePrefix="1" applyNumberFormat="1" applyFont="1" applyFill="1" applyBorder="1" applyAlignment="1" applyProtection="1">
      <alignment horizontal="right" vertical="center"/>
    </xf>
    <xf numFmtId="3" fontId="6" fillId="2" borderId="11" xfId="1" quotePrefix="1" applyNumberFormat="1" applyFont="1" applyFill="1" applyBorder="1" applyAlignment="1" applyProtection="1">
      <alignment horizontal="right" vertical="center"/>
    </xf>
    <xf numFmtId="0" fontId="0" fillId="2" borderId="0" xfId="0" applyFill="1" applyBorder="1"/>
    <xf numFmtId="9" fontId="7" fillId="2" borderId="5" xfId="8" quotePrefix="1" applyFont="1" applyFill="1" applyBorder="1" applyAlignment="1" applyProtection="1">
      <alignment horizontal="right" vertical="center"/>
    </xf>
    <xf numFmtId="9" fontId="6" fillId="2" borderId="11" xfId="8" quotePrefix="1" applyFont="1" applyFill="1" applyBorder="1" applyAlignment="1" applyProtection="1">
      <alignment horizontal="right" vertical="center"/>
    </xf>
    <xf numFmtId="0" fontId="0" fillId="0" borderId="0" xfId="0" applyFill="1" applyBorder="1"/>
    <xf numFmtId="4" fontId="2" fillId="0" borderId="3" xfId="0" quotePrefix="1" applyNumberFormat="1" applyFont="1" applyFill="1" applyBorder="1" applyAlignment="1">
      <alignment horizontal="right" vertical="center" wrapText="1"/>
    </xf>
    <xf numFmtId="167" fontId="0" fillId="0" borderId="0" xfId="0" applyNumberFormat="1" applyBorder="1"/>
    <xf numFmtId="4" fontId="2" fillId="6" borderId="3" xfId="0" quotePrefix="1" applyNumberFormat="1" applyFont="1" applyFill="1" applyBorder="1" applyAlignment="1">
      <alignment horizontal="right" vertical="center" wrapText="1"/>
    </xf>
    <xf numFmtId="3" fontId="7" fillId="6" borderId="5" xfId="1" quotePrefix="1" applyNumberFormat="1" applyFont="1" applyFill="1" applyBorder="1" applyAlignment="1" applyProtection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15" xfId="1" quotePrefix="1" applyNumberFormat="1" applyFont="1" applyFill="1" applyBorder="1" applyAlignment="1" applyProtection="1">
      <alignment horizontal="right" vertical="center"/>
    </xf>
    <xf numFmtId="9" fontId="7" fillId="6" borderId="5" xfId="8" quotePrefix="1" applyFont="1" applyFill="1" applyBorder="1" applyAlignment="1" applyProtection="1">
      <alignment horizontal="right" vertical="center"/>
    </xf>
    <xf numFmtId="167" fontId="0" fillId="0" borderId="0" xfId="0" applyNumberFormat="1" applyFill="1" applyBorder="1"/>
    <xf numFmtId="4" fontId="2" fillId="6" borderId="18" xfId="0" quotePrefix="1" applyNumberFormat="1" applyFont="1" applyFill="1" applyBorder="1" applyAlignment="1">
      <alignment horizontal="right" vertical="center" wrapText="1"/>
    </xf>
    <xf numFmtId="4" fontId="2" fillId="2" borderId="3" xfId="0" quotePrefix="1" applyNumberFormat="1" applyFont="1" applyFill="1" applyBorder="1" applyAlignment="1">
      <alignment horizontal="right" vertical="center" wrapText="1"/>
    </xf>
    <xf numFmtId="4" fontId="2" fillId="2" borderId="18" xfId="0" quotePrefix="1" applyNumberFormat="1" applyFont="1" applyFill="1" applyBorder="1" applyAlignment="1">
      <alignment horizontal="right" vertical="center" wrapText="1"/>
    </xf>
    <xf numFmtId="168" fontId="0" fillId="0" borderId="0" xfId="8" applyNumberFormat="1" applyFont="1"/>
    <xf numFmtId="10" fontId="0" fillId="0" borderId="0" xfId="8" applyNumberFormat="1" applyFont="1" applyBorder="1"/>
    <xf numFmtId="10" fontId="2" fillId="0" borderId="0" xfId="8" quotePrefix="1" applyNumberFormat="1" applyFont="1" applyBorder="1" applyAlignment="1">
      <alignment horizontal="center" vertical="top" wrapText="1"/>
    </xf>
    <xf numFmtId="10" fontId="5" fillId="0" borderId="0" xfId="8" quotePrefix="1" applyNumberFormat="1" applyFont="1" applyBorder="1" applyAlignment="1">
      <alignment horizontal="center" vertical="center" wrapText="1"/>
    </xf>
    <xf numFmtId="4" fontId="2" fillId="0" borderId="18" xfId="0" quotePrefix="1" applyNumberFormat="1" applyFont="1" applyFill="1" applyBorder="1" applyAlignment="1">
      <alignment horizontal="right" vertical="center" wrapText="1"/>
    </xf>
    <xf numFmtId="166" fontId="0" fillId="0" borderId="0" xfId="0" applyNumberFormat="1" applyBorder="1"/>
    <xf numFmtId="0" fontId="18" fillId="0" borderId="0" xfId="0" applyFont="1" applyFill="1" applyAlignment="1">
      <alignment vertical="top" wrapText="1"/>
    </xf>
    <xf numFmtId="0" fontId="18" fillId="2" borderId="0" xfId="0" applyFont="1" applyFill="1" applyAlignment="1">
      <alignment vertical="top" wrapText="1"/>
    </xf>
    <xf numFmtId="0" fontId="2" fillId="6" borderId="1" xfId="0" quotePrefix="1" applyFont="1" applyFill="1" applyBorder="1" applyAlignment="1">
      <alignment horizontal="right" vertical="center" wrapText="1"/>
    </xf>
    <xf numFmtId="9" fontId="6" fillId="6" borderId="19" xfId="8" quotePrefix="1" applyFont="1" applyFill="1" applyBorder="1" applyAlignment="1" applyProtection="1">
      <alignment horizontal="right" vertical="center"/>
    </xf>
    <xf numFmtId="0" fontId="25" fillId="0" borderId="0" xfId="0" applyNumberFormat="1" applyFont="1" applyFill="1" applyBorder="1" applyAlignment="1" applyProtection="1">
      <alignment horizontal="left" vertical="center" wrapText="1" indent="2"/>
    </xf>
    <xf numFmtId="9" fontId="6" fillId="0" borderId="19" xfId="8" quotePrefix="1" applyFont="1" applyFill="1" applyBorder="1" applyAlignment="1" applyProtection="1">
      <alignment horizontal="right" vertical="center"/>
    </xf>
    <xf numFmtId="0" fontId="16" fillId="0" borderId="0" xfId="9" applyFont="1" applyFill="1" applyBorder="1" applyAlignment="1">
      <alignment horizontal="left" wrapText="1"/>
    </xf>
    <xf numFmtId="0" fontId="14" fillId="2" borderId="0" xfId="9" applyFont="1" applyFill="1" applyBorder="1" applyAlignment="1"/>
    <xf numFmtId="0" fontId="9" fillId="0" borderId="5" xfId="0" quotePrefix="1" applyNumberFormat="1" applyFont="1" applyFill="1" applyBorder="1" applyAlignment="1" applyProtection="1">
      <alignment horizontal="left" vertical="center" wrapText="1" indent="2"/>
    </xf>
    <xf numFmtId="3" fontId="6" fillId="6" borderId="11" xfId="1" quotePrefix="1" applyNumberFormat="1" applyFont="1" applyFill="1" applyBorder="1" applyAlignment="1" applyProtection="1">
      <alignment horizontal="right" vertical="center"/>
    </xf>
    <xf numFmtId="0" fontId="9" fillId="0" borderId="10" xfId="0" quotePrefix="1" applyNumberFormat="1" applyFont="1" applyFill="1" applyBorder="1" applyAlignment="1" applyProtection="1">
      <alignment horizontal="left" vertical="center" wrapText="1" indent="2"/>
    </xf>
    <xf numFmtId="166" fontId="7" fillId="6" borderId="5" xfId="8" quotePrefix="1" applyNumberFormat="1" applyFont="1" applyFill="1" applyBorder="1" applyAlignment="1" applyProtection="1">
      <alignment horizontal="right" vertical="center"/>
    </xf>
    <xf numFmtId="166" fontId="9" fillId="6" borderId="5" xfId="8" quotePrefix="1" applyNumberFormat="1" applyFont="1" applyFill="1" applyBorder="1" applyAlignment="1" applyProtection="1">
      <alignment horizontal="right" vertical="center"/>
    </xf>
    <xf numFmtId="165" fontId="7" fillId="6" borderId="11" xfId="8" quotePrefix="1" applyNumberFormat="1" applyFont="1" applyFill="1" applyBorder="1" applyAlignment="1" applyProtection="1">
      <alignment horizontal="right" vertical="center"/>
    </xf>
    <xf numFmtId="0" fontId="2" fillId="0" borderId="18" xfId="0" quotePrefix="1" applyNumberFormat="1" applyFont="1" applyFill="1" applyBorder="1" applyAlignment="1">
      <alignment horizontal="center" vertical="center" wrapText="1"/>
    </xf>
    <xf numFmtId="0" fontId="2" fillId="0" borderId="1" xfId="0" quotePrefix="1" applyNumberFormat="1" applyFont="1" applyFill="1" applyBorder="1" applyAlignment="1">
      <alignment horizontal="center" vertical="center" wrapText="1"/>
    </xf>
    <xf numFmtId="0" fontId="9" fillId="0" borderId="4" xfId="0" quotePrefix="1" applyNumberFormat="1" applyFont="1" applyFill="1" applyBorder="1" applyAlignment="1" applyProtection="1">
      <alignment horizontal="left" vertical="center" wrapText="1"/>
    </xf>
    <xf numFmtId="0" fontId="9" fillId="0" borderId="10" xfId="0" quotePrefix="1" applyNumberFormat="1" applyFont="1" applyFill="1" applyBorder="1" applyAlignment="1" applyProtection="1">
      <alignment horizontal="left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3" xfId="0" quotePrefix="1" applyFont="1" applyFill="1" applyBorder="1" applyAlignment="1">
      <alignment horizontal="center" vertical="center" wrapText="1"/>
    </xf>
    <xf numFmtId="0" fontId="2" fillId="2" borderId="1" xfId="0" quotePrefix="1" applyNumberFormat="1" applyFont="1" applyFill="1" applyBorder="1" applyAlignment="1">
      <alignment horizontal="center" vertical="center" wrapText="1"/>
    </xf>
    <xf numFmtId="0" fontId="2" fillId="0" borderId="20" xfId="0" quotePrefix="1" applyNumberFormat="1" applyFont="1" applyFill="1" applyBorder="1" applyAlignment="1">
      <alignment horizontal="center" vertical="center" wrapText="1"/>
    </xf>
    <xf numFmtId="0" fontId="2" fillId="0" borderId="18" xfId="0" quotePrefix="1" applyNumberFormat="1" applyFont="1" applyFill="1" applyBorder="1" applyAlignment="1">
      <alignment horizontal="center" vertical="center" wrapText="1"/>
    </xf>
    <xf numFmtId="0" fontId="2" fillId="0" borderId="1" xfId="0" quotePrefix="1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3" borderId="16" xfId="0" quotePrefix="1" applyNumberFormat="1" applyFont="1" applyFill="1" applyBorder="1" applyAlignment="1" applyProtection="1">
      <alignment horizontal="center" vertical="center" wrapText="1"/>
    </xf>
    <xf numFmtId="0" fontId="9" fillId="3" borderId="17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left" vertical="top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5076825</xdr:colOff>
      <xdr:row>0</xdr:row>
      <xdr:rowOff>114300</xdr:rowOff>
    </xdr:from>
    <xdr:to>
      <xdr:col>1</xdr:col>
      <xdr:colOff>6467475</xdr:colOff>
      <xdr:row>2</xdr:row>
      <xdr:rowOff>38100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62575" y="1143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1219200</xdr:colOff>
      <xdr:row>1</xdr:row>
      <xdr:rowOff>0</xdr:rowOff>
    </xdr:from>
    <xdr:to>
      <xdr:col>2</xdr:col>
      <xdr:colOff>2609850</xdr:colOff>
      <xdr:row>2</xdr:row>
      <xdr:rowOff>114300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38775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4143375</xdr:colOff>
      <xdr:row>0</xdr:row>
      <xdr:rowOff>152400</xdr:rowOff>
    </xdr:from>
    <xdr:to>
      <xdr:col>3</xdr:col>
      <xdr:colOff>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19725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8"/>
  <sheetViews>
    <sheetView tabSelected="1" zoomScaleNormal="100" workbookViewId="0"/>
  </sheetViews>
  <sheetFormatPr defaultColWidth="0" defaultRowHeight="15" x14ac:dyDescent="0.25"/>
  <cols>
    <col min="1" max="1" width="4.28515625" style="8" customWidth="1"/>
    <col min="2" max="2" width="97.7109375" style="10" customWidth="1"/>
    <col min="3" max="3" width="4.28515625" style="8" customWidth="1"/>
    <col min="4" max="16384" width="0" style="8" hidden="1"/>
  </cols>
  <sheetData>
    <row r="2" spans="2:2" x14ac:dyDescent="0.25">
      <c r="B2" s="11" t="s">
        <v>0</v>
      </c>
    </row>
    <row r="5" spans="2:2" ht="30" x14ac:dyDescent="0.25">
      <c r="B5" s="11" t="s">
        <v>173</v>
      </c>
    </row>
    <row r="6" spans="2:2" x14ac:dyDescent="0.25">
      <c r="B6" s="18" t="s">
        <v>11</v>
      </c>
    </row>
    <row r="7" spans="2:2" x14ac:dyDescent="0.25">
      <c r="B7" s="8"/>
    </row>
    <row r="8" spans="2:2" x14ac:dyDescent="0.25">
      <c r="B8" s="45" t="s">
        <v>1</v>
      </c>
    </row>
    <row r="9" spans="2:2" x14ac:dyDescent="0.25">
      <c r="B9" s="46" t="s">
        <v>20</v>
      </c>
    </row>
    <row r="10" spans="2:2" x14ac:dyDescent="0.25">
      <c r="B10" s="46" t="s">
        <v>19</v>
      </c>
    </row>
    <row r="11" spans="2:2" x14ac:dyDescent="0.25">
      <c r="B11" s="46" t="s">
        <v>21</v>
      </c>
    </row>
    <row r="12" spans="2:2" x14ac:dyDescent="0.25">
      <c r="B12" s="46" t="s">
        <v>225</v>
      </c>
    </row>
    <row r="13" spans="2:2" x14ac:dyDescent="0.25">
      <c r="B13" s="26"/>
    </row>
    <row r="14" spans="2:2" x14ac:dyDescent="0.25">
      <c r="B14" s="20" t="s">
        <v>2</v>
      </c>
    </row>
    <row r="15" spans="2:2" ht="26.25" x14ac:dyDescent="0.25">
      <c r="B15" s="20" t="s">
        <v>9</v>
      </c>
    </row>
    <row r="16" spans="2:2" x14ac:dyDescent="0.25">
      <c r="B16" s="21" t="s">
        <v>232</v>
      </c>
    </row>
    <row r="17" spans="2:2" ht="15" customHeight="1" x14ac:dyDescent="0.25">
      <c r="B17" s="21" t="s">
        <v>184</v>
      </c>
    </row>
    <row r="18" spans="2:2" ht="39" x14ac:dyDescent="0.25">
      <c r="B18" s="81" t="s">
        <v>229</v>
      </c>
    </row>
    <row r="19" spans="2:2" ht="26.25" x14ac:dyDescent="0.25">
      <c r="B19" s="21" t="s">
        <v>189</v>
      </c>
    </row>
    <row r="20" spans="2:2" ht="26.25" x14ac:dyDescent="0.25">
      <c r="B20" s="21" t="s">
        <v>245</v>
      </c>
    </row>
    <row r="21" spans="2:2" ht="26.25" x14ac:dyDescent="0.25">
      <c r="B21" s="81" t="s">
        <v>246</v>
      </c>
    </row>
    <row r="22" spans="2:2" x14ac:dyDescent="0.25">
      <c r="B22" s="82"/>
    </row>
    <row r="23" spans="2:2" x14ac:dyDescent="0.25">
      <c r="B23" s="20" t="s">
        <v>3</v>
      </c>
    </row>
    <row r="24" spans="2:2" x14ac:dyDescent="0.25">
      <c r="B24" s="9" t="s">
        <v>4</v>
      </c>
    </row>
    <row r="27" spans="2:2" x14ac:dyDescent="0.25">
      <c r="B27" s="6"/>
    </row>
    <row r="28" spans="2:2" x14ac:dyDescent="0.25">
      <c r="B28" s="6"/>
    </row>
  </sheetData>
  <hyperlinks>
    <hyperlink ref="B11" location="'Tabela 3'!A1" display="Tabela 3 - Podmioty wchodzące w skład grupy kapitałowej"/>
    <hyperlink ref="B9" location="'Tabela 1'!A1" display="Tabela 1 - Wartość aktywów netto funduszy zdefiniowanej daty"/>
    <hyperlink ref="B10" location="'Tabela 2'!A1" display="Tabela 2 - Wartość aktywów netto FZD wg instytucji zarządzających"/>
    <hyperlink ref="B12" location="'Tabela 4'!A1" display="Tabela 4 - Wartość wskaźnika U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W199"/>
  <sheetViews>
    <sheetView showGridLines="0" zoomScaleNormal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/>
    </sheetView>
  </sheetViews>
  <sheetFormatPr defaultColWidth="0" defaultRowHeight="15" outlineLevelCol="1" x14ac:dyDescent="0.25"/>
  <cols>
    <col min="1" max="1" width="5.7109375" customWidth="1"/>
    <col min="2" max="2" width="57.5703125" bestFit="1" customWidth="1"/>
    <col min="3" max="3" width="45.85546875" customWidth="1"/>
    <col min="4" max="4" width="14.28515625" style="2" hidden="1" customWidth="1" outlineLevel="1"/>
    <col min="5" max="7" width="14.28515625" style="37" hidden="1" customWidth="1" outlineLevel="1"/>
    <col min="8" max="8" width="14.28515625" style="47" hidden="1" customWidth="1" outlineLevel="1"/>
    <col min="9" max="11" width="14.28515625" style="37" hidden="1" customWidth="1" outlineLevel="1"/>
    <col min="12" max="12" width="14.28515625" style="37" hidden="1" customWidth="1" outlineLevel="1" collapsed="1"/>
    <col min="13" max="14" width="14.28515625" style="37" hidden="1" customWidth="1" outlineLevel="1"/>
    <col min="15" max="15" width="14.28515625" style="37" customWidth="1" collapsed="1"/>
    <col min="16" max="16" width="14.28515625" style="37" customWidth="1"/>
    <col min="17" max="17" width="4.85546875" style="70" customWidth="1"/>
    <col min="18" max="18" width="36.85546875" style="3" hidden="1" customWidth="1"/>
    <col min="19" max="20" width="9.140625" style="3" hidden="1" customWidth="1"/>
    <col min="21" max="23" width="36.85546875" hidden="1" customWidth="1"/>
    <col min="24" max="16384" width="9.140625" hidden="1"/>
  </cols>
  <sheetData>
    <row r="2" spans="2:20" x14ac:dyDescent="0.25">
      <c r="B2" s="1" t="s">
        <v>0</v>
      </c>
      <c r="C2" s="1"/>
    </row>
    <row r="3" spans="2:20" x14ac:dyDescent="0.25">
      <c r="B3" s="12" t="s">
        <v>5</v>
      </c>
      <c r="C3" s="22"/>
    </row>
    <row r="4" spans="2:20" x14ac:dyDescent="0.25">
      <c r="B4" s="22"/>
      <c r="C4" s="22"/>
    </row>
    <row r="6" spans="2:20" ht="30" x14ac:dyDescent="0.25">
      <c r="B6" s="75" t="s">
        <v>174</v>
      </c>
      <c r="C6" s="14"/>
      <c r="D6" s="13"/>
      <c r="E6" s="38"/>
      <c r="F6" s="38"/>
      <c r="G6" s="38"/>
      <c r="H6" s="48"/>
      <c r="I6" s="38"/>
      <c r="J6" s="38"/>
      <c r="K6" s="38"/>
      <c r="L6" s="38"/>
      <c r="M6" s="38"/>
      <c r="N6" s="38"/>
      <c r="O6" s="38"/>
      <c r="P6" s="38"/>
    </row>
    <row r="7" spans="2:20" ht="15.75" thickBot="1" x14ac:dyDescent="0.3">
      <c r="B7" s="4"/>
      <c r="C7" s="4"/>
      <c r="D7" s="5"/>
      <c r="E7" s="5"/>
      <c r="F7" s="5"/>
      <c r="G7" s="5"/>
      <c r="H7" s="49"/>
      <c r="I7" s="5"/>
      <c r="J7" s="5"/>
      <c r="K7" s="5"/>
      <c r="L7" s="5"/>
      <c r="M7" s="5"/>
      <c r="N7" s="5"/>
      <c r="O7" s="5"/>
      <c r="P7" s="5"/>
    </row>
    <row r="8" spans="2:20" ht="20.100000000000001" customHeight="1" thickBot="1" x14ac:dyDescent="0.3">
      <c r="B8" s="93" t="s">
        <v>233</v>
      </c>
      <c r="C8" s="93" t="s">
        <v>13</v>
      </c>
      <c r="D8" s="95">
        <v>2020</v>
      </c>
      <c r="E8" s="95"/>
      <c r="F8" s="95"/>
      <c r="G8" s="95"/>
      <c r="H8" s="96">
        <v>2021</v>
      </c>
      <c r="I8" s="96"/>
      <c r="J8" s="96"/>
      <c r="K8" s="96"/>
      <c r="L8" s="97">
        <v>2022</v>
      </c>
      <c r="M8" s="97"/>
      <c r="N8" s="97"/>
      <c r="O8" s="97"/>
      <c r="P8" s="90">
        <v>2023</v>
      </c>
      <c r="T8"/>
    </row>
    <row r="9" spans="2:20" ht="20.100000000000001" customHeight="1" thickBot="1" x14ac:dyDescent="0.3">
      <c r="B9" s="94"/>
      <c r="C9" s="94"/>
      <c r="D9" s="15" t="s">
        <v>7</v>
      </c>
      <c r="E9" s="39" t="s">
        <v>22</v>
      </c>
      <c r="F9" s="39" t="s">
        <v>6</v>
      </c>
      <c r="G9" s="39" t="s">
        <v>8</v>
      </c>
      <c r="H9" s="58" t="s">
        <v>7</v>
      </c>
      <c r="I9" s="58" t="s">
        <v>22</v>
      </c>
      <c r="J9" s="67" t="s">
        <v>6</v>
      </c>
      <c r="K9" s="58" t="s">
        <v>8</v>
      </c>
      <c r="L9" s="58" t="s">
        <v>7</v>
      </c>
      <c r="M9" s="58" t="s">
        <v>22</v>
      </c>
      <c r="N9" s="58" t="s">
        <v>6</v>
      </c>
      <c r="O9" s="58" t="s">
        <v>8</v>
      </c>
      <c r="P9" s="60" t="s">
        <v>7</v>
      </c>
      <c r="Q9" s="71"/>
      <c r="T9"/>
    </row>
    <row r="10" spans="2:20" x14ac:dyDescent="0.25">
      <c r="B10" s="16" t="s">
        <v>33</v>
      </c>
      <c r="C10" s="23" t="s">
        <v>34</v>
      </c>
      <c r="D10" s="19">
        <v>985775.59</v>
      </c>
      <c r="E10" s="19">
        <v>2604607.71</v>
      </c>
      <c r="F10" s="19">
        <v>3492971.72</v>
      </c>
      <c r="G10" s="19">
        <v>4572300.76</v>
      </c>
      <c r="H10" s="19">
        <v>6311040.5099999998</v>
      </c>
      <c r="I10" s="19">
        <v>8036693.25</v>
      </c>
      <c r="J10" s="51">
        <v>9537805.7100000009</v>
      </c>
      <c r="K10" s="19">
        <v>10259790.779999999</v>
      </c>
      <c r="L10" s="19">
        <v>11815284.59</v>
      </c>
      <c r="M10" s="19">
        <v>12890034.050000001</v>
      </c>
      <c r="N10" s="19">
        <v>14004250.68</v>
      </c>
      <c r="O10" s="19">
        <v>16131146.68</v>
      </c>
      <c r="P10" s="61">
        <v>18544884.300000001</v>
      </c>
      <c r="Q10" s="72"/>
      <c r="T10"/>
    </row>
    <row r="11" spans="2:20" x14ac:dyDescent="0.25">
      <c r="B11" s="16" t="s">
        <v>33</v>
      </c>
      <c r="C11" s="23" t="s">
        <v>35</v>
      </c>
      <c r="D11" s="19">
        <v>1550787.49</v>
      </c>
      <c r="E11" s="19">
        <v>3980441.27</v>
      </c>
      <c r="F11" s="19">
        <v>5110160.29</v>
      </c>
      <c r="G11" s="19">
        <v>6835834.0099999998</v>
      </c>
      <c r="H11" s="19">
        <v>9249735.1300000008</v>
      </c>
      <c r="I11" s="19">
        <v>12023174.93</v>
      </c>
      <c r="J11" s="51">
        <v>14176154.890000001</v>
      </c>
      <c r="K11" s="19">
        <v>15509413.27</v>
      </c>
      <c r="L11" s="19">
        <v>17249839.949999999</v>
      </c>
      <c r="M11" s="19">
        <v>18254081.350000001</v>
      </c>
      <c r="N11" s="19">
        <v>19394815.350000001</v>
      </c>
      <c r="O11" s="19">
        <v>22990014.719999999</v>
      </c>
      <c r="P11" s="61">
        <v>26362685.109999999</v>
      </c>
      <c r="Q11" s="72"/>
      <c r="T11"/>
    </row>
    <row r="12" spans="2:20" x14ac:dyDescent="0.25">
      <c r="B12" s="16" t="s">
        <v>33</v>
      </c>
      <c r="C12" s="23" t="s">
        <v>36</v>
      </c>
      <c r="D12" s="19">
        <v>2316502.5499999998</v>
      </c>
      <c r="E12" s="19">
        <v>5961647.8399999999</v>
      </c>
      <c r="F12" s="19">
        <v>7732960.2800000003</v>
      </c>
      <c r="G12" s="19">
        <v>10537437.460000001</v>
      </c>
      <c r="H12" s="19">
        <v>14170839.52</v>
      </c>
      <c r="I12" s="19">
        <v>18907361.48</v>
      </c>
      <c r="J12" s="51">
        <v>22398532.170000002</v>
      </c>
      <c r="K12" s="19">
        <v>24984701.149999999</v>
      </c>
      <c r="L12" s="19">
        <v>27415038.699999999</v>
      </c>
      <c r="M12" s="19">
        <v>28176443.84</v>
      </c>
      <c r="N12" s="19">
        <v>29252437.73</v>
      </c>
      <c r="O12" s="19">
        <v>35594379.289999999</v>
      </c>
      <c r="P12" s="61">
        <v>40587556.990000002</v>
      </c>
      <c r="Q12" s="72"/>
      <c r="T12"/>
    </row>
    <row r="13" spans="2:20" x14ac:dyDescent="0.25">
      <c r="B13" s="16" t="s">
        <v>33</v>
      </c>
      <c r="C13" s="23" t="s">
        <v>37</v>
      </c>
      <c r="D13" s="19">
        <v>2470464.0699999998</v>
      </c>
      <c r="E13" s="19">
        <v>6372245.9000000004</v>
      </c>
      <c r="F13" s="19">
        <v>8324913.2000000002</v>
      </c>
      <c r="G13" s="19">
        <v>11384844.609999999</v>
      </c>
      <c r="H13" s="19">
        <v>15353268.23</v>
      </c>
      <c r="I13" s="19">
        <v>20298446.609999999</v>
      </c>
      <c r="J13" s="51">
        <v>24027202.920000002</v>
      </c>
      <c r="K13" s="19">
        <v>26552833.949999999</v>
      </c>
      <c r="L13" s="19">
        <v>28938715.670000002</v>
      </c>
      <c r="M13" s="19">
        <v>29714737.550000001</v>
      </c>
      <c r="N13" s="19">
        <v>30777504.93</v>
      </c>
      <c r="O13" s="19">
        <v>37305560.259999998</v>
      </c>
      <c r="P13" s="61">
        <v>42376791.079999998</v>
      </c>
      <c r="Q13" s="72"/>
      <c r="T13"/>
    </row>
    <row r="14" spans="2:20" x14ac:dyDescent="0.25">
      <c r="B14" s="16" t="s">
        <v>33</v>
      </c>
      <c r="C14" s="23" t="s">
        <v>38</v>
      </c>
      <c r="D14" s="19">
        <v>1740512.89</v>
      </c>
      <c r="E14" s="19">
        <v>4409596.03</v>
      </c>
      <c r="F14" s="19">
        <v>5765008.7400000002</v>
      </c>
      <c r="G14" s="19">
        <v>8269626.2999999998</v>
      </c>
      <c r="H14" s="19">
        <v>11333505.25</v>
      </c>
      <c r="I14" s="19">
        <v>15263781.67</v>
      </c>
      <c r="J14" s="51">
        <v>18120807.390000001</v>
      </c>
      <c r="K14" s="19">
        <v>20521220</v>
      </c>
      <c r="L14" s="19">
        <v>22291805.960000001</v>
      </c>
      <c r="M14" s="19">
        <v>22436108.460000001</v>
      </c>
      <c r="N14" s="19">
        <v>22928076.539999999</v>
      </c>
      <c r="O14" s="19">
        <v>28525473.68</v>
      </c>
      <c r="P14" s="61">
        <v>32400362.469999999</v>
      </c>
      <c r="Q14" s="72"/>
      <c r="T14"/>
    </row>
    <row r="15" spans="2:20" x14ac:dyDescent="0.25">
      <c r="B15" s="16" t="s">
        <v>33</v>
      </c>
      <c r="C15" s="23" t="s">
        <v>39</v>
      </c>
      <c r="D15" s="19">
        <v>928761.69</v>
      </c>
      <c r="E15" s="19">
        <v>2389377.96</v>
      </c>
      <c r="F15" s="19">
        <v>3242462.79</v>
      </c>
      <c r="G15" s="19">
        <v>4582163.8899999997</v>
      </c>
      <c r="H15" s="19">
        <v>6514943</v>
      </c>
      <c r="I15" s="19">
        <v>8791755.4700000007</v>
      </c>
      <c r="J15" s="51">
        <v>10405088.77</v>
      </c>
      <c r="K15" s="19">
        <v>11826999.85</v>
      </c>
      <c r="L15" s="19">
        <v>13098974.390000001</v>
      </c>
      <c r="M15" s="19">
        <v>13012298.029999999</v>
      </c>
      <c r="N15" s="19">
        <v>13373835.470000001</v>
      </c>
      <c r="O15" s="19">
        <v>16779244.309999999</v>
      </c>
      <c r="P15" s="61">
        <v>18793521.609999999</v>
      </c>
      <c r="Q15" s="72"/>
      <c r="T15"/>
    </row>
    <row r="16" spans="2:20" x14ac:dyDescent="0.25">
      <c r="B16" s="16" t="s">
        <v>33</v>
      </c>
      <c r="C16" s="23" t="s">
        <v>40</v>
      </c>
      <c r="D16" s="19">
        <v>435588.26</v>
      </c>
      <c r="E16" s="19">
        <v>1153848.54</v>
      </c>
      <c r="F16" s="19">
        <v>1657633.21</v>
      </c>
      <c r="G16" s="19">
        <v>2416653.91</v>
      </c>
      <c r="H16" s="19">
        <v>3498387.58</v>
      </c>
      <c r="I16" s="19">
        <v>4766841.01</v>
      </c>
      <c r="J16" s="51">
        <v>5738065.6699999999</v>
      </c>
      <c r="K16" s="19">
        <v>6517462.9000000004</v>
      </c>
      <c r="L16" s="19">
        <v>7327458.9299999997</v>
      </c>
      <c r="M16" s="19">
        <v>7268743.8499999996</v>
      </c>
      <c r="N16" s="19">
        <v>7553144</v>
      </c>
      <c r="O16" s="19">
        <v>9411338.8000000007</v>
      </c>
      <c r="P16" s="61">
        <v>10618217.289999999</v>
      </c>
      <c r="Q16" s="72"/>
      <c r="T16"/>
    </row>
    <row r="17" spans="2:20" x14ac:dyDescent="0.25">
      <c r="B17" s="16" t="s">
        <v>33</v>
      </c>
      <c r="C17" s="23" t="s">
        <v>41</v>
      </c>
      <c r="D17" s="7">
        <v>90721.67</v>
      </c>
      <c r="E17" s="19">
        <v>257297.49</v>
      </c>
      <c r="F17" s="19">
        <v>409794.91</v>
      </c>
      <c r="G17" s="19">
        <v>660261.80000000005</v>
      </c>
      <c r="H17" s="19">
        <v>997175.17</v>
      </c>
      <c r="I17" s="19">
        <v>1400569.28</v>
      </c>
      <c r="J17" s="51">
        <v>1753175.44</v>
      </c>
      <c r="K17" s="19">
        <v>2084307.34</v>
      </c>
      <c r="L17" s="19">
        <v>2428276.9700000002</v>
      </c>
      <c r="M17" s="19">
        <v>2469324.44</v>
      </c>
      <c r="N17" s="19">
        <v>2684402.47</v>
      </c>
      <c r="O17" s="19">
        <v>3464423.47</v>
      </c>
      <c r="P17" s="61">
        <v>4100491.04</v>
      </c>
      <c r="Q17" s="72"/>
      <c r="T17"/>
    </row>
    <row r="18" spans="2:20" x14ac:dyDescent="0.25">
      <c r="B18" s="16" t="s">
        <v>33</v>
      </c>
      <c r="C18" s="23" t="s">
        <v>185</v>
      </c>
      <c r="D18" s="19" t="s">
        <v>10</v>
      </c>
      <c r="E18" s="19" t="s">
        <v>10</v>
      </c>
      <c r="F18" s="19" t="s">
        <v>10</v>
      </c>
      <c r="G18" s="19" t="s">
        <v>10</v>
      </c>
      <c r="H18" s="19">
        <v>16608.330000000002</v>
      </c>
      <c r="I18" s="19">
        <v>44387.09</v>
      </c>
      <c r="J18" s="51">
        <v>62791.67</v>
      </c>
      <c r="K18" s="19">
        <v>92080.22</v>
      </c>
      <c r="L18" s="19">
        <v>117247.53</v>
      </c>
      <c r="M18" s="19">
        <v>147515.65</v>
      </c>
      <c r="N18" s="19">
        <v>170182.03</v>
      </c>
      <c r="O18" s="19">
        <v>261161.38</v>
      </c>
      <c r="P18" s="61">
        <v>372401.71</v>
      </c>
      <c r="Q18" s="72"/>
      <c r="T18"/>
    </row>
    <row r="19" spans="2:20" x14ac:dyDescent="0.25">
      <c r="B19" s="16" t="s">
        <v>51</v>
      </c>
      <c r="C19" s="23" t="s">
        <v>190</v>
      </c>
      <c r="D19" s="19">
        <v>701757.69</v>
      </c>
      <c r="E19" s="19">
        <v>1713561.37</v>
      </c>
      <c r="F19" s="19">
        <v>2407787.69</v>
      </c>
      <c r="G19" s="19">
        <v>3255620.29</v>
      </c>
      <c r="H19" s="19">
        <v>4546570.7699999996</v>
      </c>
      <c r="I19" s="19">
        <v>5925803.4900000002</v>
      </c>
      <c r="J19" s="51">
        <v>7231568.46</v>
      </c>
      <c r="K19" s="19">
        <v>8226368.6799999997</v>
      </c>
      <c r="L19" s="19">
        <v>9569385.75</v>
      </c>
      <c r="M19" s="19">
        <v>9992628.3200000003</v>
      </c>
      <c r="N19" s="19">
        <v>10995248.140000001</v>
      </c>
      <c r="O19" s="19">
        <v>12947141.57</v>
      </c>
      <c r="P19" s="61">
        <v>15118963.720000001</v>
      </c>
      <c r="Q19" s="72"/>
      <c r="T19"/>
    </row>
    <row r="20" spans="2:20" x14ac:dyDescent="0.25">
      <c r="B20" s="16" t="s">
        <v>51</v>
      </c>
      <c r="C20" s="23" t="s">
        <v>191</v>
      </c>
      <c r="D20" s="19">
        <v>939981.83</v>
      </c>
      <c r="E20" s="19">
        <v>2289639.2799999998</v>
      </c>
      <c r="F20" s="19">
        <v>3173770.15</v>
      </c>
      <c r="G20" s="19">
        <v>4419684.07</v>
      </c>
      <c r="H20" s="19">
        <v>6195937.29</v>
      </c>
      <c r="I20" s="19">
        <v>8177445.3499999996</v>
      </c>
      <c r="J20" s="51">
        <v>10049884.02</v>
      </c>
      <c r="K20" s="19">
        <v>11639019.800000001</v>
      </c>
      <c r="L20" s="19">
        <v>13574429.220000001</v>
      </c>
      <c r="M20" s="19">
        <v>13949677.380000001</v>
      </c>
      <c r="N20" s="19">
        <v>15040710.720000001</v>
      </c>
      <c r="O20" s="19">
        <v>18364955.129999999</v>
      </c>
      <c r="P20" s="61">
        <v>21643760.379999999</v>
      </c>
      <c r="Q20" s="72"/>
      <c r="T20"/>
    </row>
    <row r="21" spans="2:20" x14ac:dyDescent="0.25">
      <c r="B21" s="16" t="s">
        <v>51</v>
      </c>
      <c r="C21" s="23" t="s">
        <v>192</v>
      </c>
      <c r="D21" s="19">
        <v>1292465.01</v>
      </c>
      <c r="E21" s="19">
        <v>3128859.44</v>
      </c>
      <c r="F21" s="19">
        <v>4313788.58</v>
      </c>
      <c r="G21" s="19">
        <v>6131201.9299999997</v>
      </c>
      <c r="H21" s="19">
        <v>8454335.3100000005</v>
      </c>
      <c r="I21" s="19">
        <v>11268201.029999999</v>
      </c>
      <c r="J21" s="51">
        <v>13776769.84</v>
      </c>
      <c r="K21" s="19">
        <v>15900461.560000001</v>
      </c>
      <c r="L21" s="19">
        <v>18122190.969999999</v>
      </c>
      <c r="M21" s="19">
        <v>18283421.91</v>
      </c>
      <c r="N21" s="19">
        <v>19282763.879999999</v>
      </c>
      <c r="O21" s="19">
        <v>24202965.52</v>
      </c>
      <c r="P21" s="61">
        <v>27960493.289999999</v>
      </c>
      <c r="Q21" s="72"/>
      <c r="T21"/>
    </row>
    <row r="22" spans="2:20" x14ac:dyDescent="0.25">
      <c r="B22" s="16" t="s">
        <v>51</v>
      </c>
      <c r="C22" s="23" t="s">
        <v>193</v>
      </c>
      <c r="D22" s="19">
        <v>1267965.52</v>
      </c>
      <c r="E22" s="19">
        <v>3000902.13</v>
      </c>
      <c r="F22" s="19">
        <v>4130852.07</v>
      </c>
      <c r="G22" s="19">
        <v>5865115.8600000003</v>
      </c>
      <c r="H22" s="19">
        <v>8160833.75</v>
      </c>
      <c r="I22" s="19">
        <v>10937170.380000001</v>
      </c>
      <c r="J22" s="51">
        <v>13400127.41</v>
      </c>
      <c r="K22" s="19">
        <v>15468642.93</v>
      </c>
      <c r="L22" s="19">
        <v>17613837.010000002</v>
      </c>
      <c r="M22" s="19">
        <v>17691458.82</v>
      </c>
      <c r="N22" s="19">
        <v>18642242.27</v>
      </c>
      <c r="O22" s="19">
        <v>23361220.59</v>
      </c>
      <c r="P22" s="61">
        <v>26994132.48</v>
      </c>
      <c r="Q22" s="72"/>
      <c r="T22"/>
    </row>
    <row r="23" spans="2:20" x14ac:dyDescent="0.25">
      <c r="B23" s="16" t="s">
        <v>51</v>
      </c>
      <c r="C23" s="23" t="s">
        <v>194</v>
      </c>
      <c r="D23" s="19">
        <v>1012377.56</v>
      </c>
      <c r="E23" s="19">
        <v>2517131.71</v>
      </c>
      <c r="F23" s="19">
        <v>3415888.57</v>
      </c>
      <c r="G23" s="19">
        <v>4976024.0599999996</v>
      </c>
      <c r="H23" s="19">
        <v>7059561.4900000002</v>
      </c>
      <c r="I23" s="19">
        <v>9492206.0299999993</v>
      </c>
      <c r="J23" s="51">
        <v>11612897.449999999</v>
      </c>
      <c r="K23" s="19">
        <v>13478641.619999999</v>
      </c>
      <c r="L23" s="19">
        <v>15202679.029999999</v>
      </c>
      <c r="M23" s="19">
        <v>14880892.09</v>
      </c>
      <c r="N23" s="19">
        <v>15225152.810000001</v>
      </c>
      <c r="O23" s="19">
        <v>19533457.530000001</v>
      </c>
      <c r="P23" s="61">
        <v>22375117.329999998</v>
      </c>
      <c r="Q23" s="72"/>
      <c r="T23"/>
    </row>
    <row r="24" spans="2:20" x14ac:dyDescent="0.25">
      <c r="B24" s="16" t="s">
        <v>51</v>
      </c>
      <c r="C24" s="23" t="s">
        <v>195</v>
      </c>
      <c r="D24" s="19">
        <v>726491.75</v>
      </c>
      <c r="E24" s="19">
        <v>1822684.97</v>
      </c>
      <c r="F24" s="19">
        <v>2470099.5499999998</v>
      </c>
      <c r="G24" s="19">
        <v>3538939.45</v>
      </c>
      <c r="H24" s="19">
        <v>5043910.74</v>
      </c>
      <c r="I24" s="19">
        <v>6779645.6500000004</v>
      </c>
      <c r="J24" s="51">
        <v>8314092.3300000001</v>
      </c>
      <c r="K24" s="19">
        <v>9584876.4000000004</v>
      </c>
      <c r="L24" s="19">
        <v>10770466.49</v>
      </c>
      <c r="M24" s="19">
        <v>10546380.119999999</v>
      </c>
      <c r="N24" s="19">
        <v>10774126.640000001</v>
      </c>
      <c r="O24" s="19">
        <v>13750939.390000001</v>
      </c>
      <c r="P24" s="61">
        <v>15462643.960000001</v>
      </c>
      <c r="Q24" s="72"/>
      <c r="T24"/>
    </row>
    <row r="25" spans="2:20" x14ac:dyDescent="0.25">
      <c r="B25" s="16" t="s">
        <v>51</v>
      </c>
      <c r="C25" s="23" t="s">
        <v>196</v>
      </c>
      <c r="D25" s="19">
        <v>409499.59</v>
      </c>
      <c r="E25" s="19">
        <v>1110470.72</v>
      </c>
      <c r="F25" s="19">
        <v>1576553.7</v>
      </c>
      <c r="G25" s="19">
        <v>2281007.75</v>
      </c>
      <c r="H25" s="19">
        <v>3277642.54</v>
      </c>
      <c r="I25" s="19">
        <v>4381818.3499999996</v>
      </c>
      <c r="J25" s="51">
        <v>5387713.29</v>
      </c>
      <c r="K25" s="19">
        <v>6272820.04</v>
      </c>
      <c r="L25" s="19">
        <v>7092615.3399999999</v>
      </c>
      <c r="M25" s="19">
        <v>6945141.9100000001</v>
      </c>
      <c r="N25" s="19">
        <v>7122269.4900000002</v>
      </c>
      <c r="O25" s="19">
        <v>9160871.3300000001</v>
      </c>
      <c r="P25" s="61">
        <v>10494780.119999999</v>
      </c>
      <c r="Q25" s="72"/>
      <c r="T25"/>
    </row>
    <row r="26" spans="2:20" x14ac:dyDescent="0.25">
      <c r="B26" s="16" t="s">
        <v>51</v>
      </c>
      <c r="C26" s="23" t="s">
        <v>197</v>
      </c>
      <c r="D26" s="19">
        <v>108831.76</v>
      </c>
      <c r="E26" s="19">
        <v>321843.12</v>
      </c>
      <c r="F26" s="19">
        <v>497979.35</v>
      </c>
      <c r="G26" s="19">
        <v>754350.1</v>
      </c>
      <c r="H26" s="19">
        <v>1121542.42</v>
      </c>
      <c r="I26" s="19">
        <v>1537012.54</v>
      </c>
      <c r="J26" s="51">
        <v>1940748.59</v>
      </c>
      <c r="K26" s="19">
        <v>2263586.98</v>
      </c>
      <c r="L26" s="19">
        <v>2632101.77</v>
      </c>
      <c r="M26" s="19">
        <v>2672698.64</v>
      </c>
      <c r="N26" s="19">
        <v>2856534.36</v>
      </c>
      <c r="O26" s="19">
        <v>3754596.34</v>
      </c>
      <c r="P26" s="61">
        <v>4412869.21</v>
      </c>
      <c r="Q26" s="72"/>
      <c r="T26"/>
    </row>
    <row r="27" spans="2:20" x14ac:dyDescent="0.25">
      <c r="B27" s="16" t="s">
        <v>51</v>
      </c>
      <c r="C27" s="23" t="s">
        <v>227</v>
      </c>
      <c r="D27" s="7" t="s">
        <v>10</v>
      </c>
      <c r="E27" s="7" t="s">
        <v>10</v>
      </c>
      <c r="F27" s="19" t="s">
        <v>10</v>
      </c>
      <c r="G27" s="7" t="s">
        <v>10</v>
      </c>
      <c r="H27" s="7" t="s">
        <v>10</v>
      </c>
      <c r="I27" s="19">
        <v>105.48</v>
      </c>
      <c r="J27" s="51">
        <v>447.44</v>
      </c>
      <c r="K27" s="19">
        <v>3867.49</v>
      </c>
      <c r="L27" s="19">
        <v>15308.85</v>
      </c>
      <c r="M27" s="19">
        <v>19835.96</v>
      </c>
      <c r="N27" s="19">
        <v>19127.240000000002</v>
      </c>
      <c r="O27" s="19">
        <v>31432.12</v>
      </c>
      <c r="P27" s="61">
        <v>57334.23</v>
      </c>
      <c r="Q27" s="72"/>
      <c r="T27"/>
    </row>
    <row r="28" spans="2:20" x14ac:dyDescent="0.25">
      <c r="B28" s="16" t="s">
        <v>52</v>
      </c>
      <c r="C28" s="23" t="s">
        <v>53</v>
      </c>
      <c r="D28" s="19">
        <v>724849.49</v>
      </c>
      <c r="E28" s="19">
        <v>1563943.69</v>
      </c>
      <c r="F28" s="19">
        <v>2082753.83</v>
      </c>
      <c r="G28" s="19">
        <v>2863681.24</v>
      </c>
      <c r="H28" s="19">
        <v>4150497.72</v>
      </c>
      <c r="I28" s="19">
        <v>5630614.8600000003</v>
      </c>
      <c r="J28" s="51">
        <v>7159856.8700000001</v>
      </c>
      <c r="K28" s="19">
        <v>8295029.8300000001</v>
      </c>
      <c r="L28" s="19">
        <v>9925229.0099999998</v>
      </c>
      <c r="M28" s="19">
        <v>10947628.34</v>
      </c>
      <c r="N28" s="19">
        <v>12121907.550000001</v>
      </c>
      <c r="O28" s="19">
        <v>14229579.300000001</v>
      </c>
      <c r="P28" s="61">
        <v>16552554.529999999</v>
      </c>
      <c r="Q28" s="72"/>
      <c r="T28"/>
    </row>
    <row r="29" spans="2:20" x14ac:dyDescent="0.25">
      <c r="B29" s="16" t="s">
        <v>52</v>
      </c>
      <c r="C29" s="23" t="s">
        <v>54</v>
      </c>
      <c r="D29" s="19">
        <v>1030613.67</v>
      </c>
      <c r="E29" s="19">
        <v>2278437.96</v>
      </c>
      <c r="F29" s="19">
        <v>3093948.21</v>
      </c>
      <c r="G29" s="19">
        <v>4478272.01</v>
      </c>
      <c r="H29" s="19">
        <v>6579401.96</v>
      </c>
      <c r="I29" s="19">
        <v>9030190.1199999992</v>
      </c>
      <c r="J29" s="51">
        <v>11474808.66</v>
      </c>
      <c r="K29" s="19">
        <v>13177385.970000001</v>
      </c>
      <c r="L29" s="19">
        <v>15209963.91</v>
      </c>
      <c r="M29" s="19">
        <v>16179611.619999999</v>
      </c>
      <c r="N29" s="19">
        <v>17542946.140000001</v>
      </c>
      <c r="O29" s="19">
        <v>21294257.969999999</v>
      </c>
      <c r="P29" s="61">
        <v>24757264.280000001</v>
      </c>
      <c r="Q29" s="72"/>
      <c r="T29"/>
    </row>
    <row r="30" spans="2:20" x14ac:dyDescent="0.25">
      <c r="B30" s="16" t="s">
        <v>52</v>
      </c>
      <c r="C30" s="23" t="s">
        <v>55</v>
      </c>
      <c r="D30" s="19">
        <v>1359062.35</v>
      </c>
      <c r="E30" s="19">
        <v>3005473.62</v>
      </c>
      <c r="F30" s="19">
        <v>4107370.51</v>
      </c>
      <c r="G30" s="19">
        <v>6240176.96</v>
      </c>
      <c r="H30" s="19">
        <v>9239151.9199999999</v>
      </c>
      <c r="I30" s="19">
        <v>12908292.67</v>
      </c>
      <c r="J30" s="51">
        <v>16402750.59</v>
      </c>
      <c r="K30" s="19">
        <v>18693146.57</v>
      </c>
      <c r="L30" s="19">
        <v>20800794.98</v>
      </c>
      <c r="M30" s="19">
        <v>21491789.98</v>
      </c>
      <c r="N30" s="19">
        <v>22912382.879999999</v>
      </c>
      <c r="O30" s="19">
        <v>28752714.359999999</v>
      </c>
      <c r="P30" s="61">
        <v>33562657.009999998</v>
      </c>
      <c r="Q30" s="72"/>
      <c r="T30"/>
    </row>
    <row r="31" spans="2:20" x14ac:dyDescent="0.25">
      <c r="B31" s="16" t="s">
        <v>52</v>
      </c>
      <c r="C31" s="23" t="s">
        <v>56</v>
      </c>
      <c r="D31" s="19">
        <v>1686475.07</v>
      </c>
      <c r="E31" s="19">
        <v>3748813.47</v>
      </c>
      <c r="F31" s="19">
        <v>5135508.1900000004</v>
      </c>
      <c r="G31" s="19">
        <v>7659571.0700000003</v>
      </c>
      <c r="H31" s="19">
        <v>11070016.800000001</v>
      </c>
      <c r="I31" s="19">
        <v>15252586.810000001</v>
      </c>
      <c r="J31" s="51">
        <v>19169050.530000001</v>
      </c>
      <c r="K31" s="19">
        <v>21727772.18</v>
      </c>
      <c r="L31" s="19">
        <v>23848393.850000001</v>
      </c>
      <c r="M31" s="19">
        <v>24519149.579999998</v>
      </c>
      <c r="N31" s="19">
        <v>25799426.100000001</v>
      </c>
      <c r="O31" s="19">
        <v>32388401.629999999</v>
      </c>
      <c r="P31" s="61">
        <v>37519849.670000002</v>
      </c>
      <c r="Q31" s="72"/>
      <c r="T31"/>
    </row>
    <row r="32" spans="2:20" x14ac:dyDescent="0.25">
      <c r="B32" s="16" t="s">
        <v>52</v>
      </c>
      <c r="C32" s="23" t="s">
        <v>57</v>
      </c>
      <c r="D32" s="19">
        <v>1558306.95</v>
      </c>
      <c r="E32" s="19">
        <v>3521924.49</v>
      </c>
      <c r="F32" s="19">
        <v>4816933.49</v>
      </c>
      <c r="G32" s="19">
        <v>7563303.3799999999</v>
      </c>
      <c r="H32" s="19">
        <v>10760571.199999999</v>
      </c>
      <c r="I32" s="19">
        <v>14320644.050000001</v>
      </c>
      <c r="J32" s="51">
        <v>17880962.57</v>
      </c>
      <c r="K32" s="19">
        <v>19841098.27</v>
      </c>
      <c r="L32" s="19">
        <v>21338467.300000001</v>
      </c>
      <c r="M32" s="19">
        <v>21741542.379999999</v>
      </c>
      <c r="N32" s="19">
        <v>22608795.690000001</v>
      </c>
      <c r="O32" s="19">
        <v>29054722.98</v>
      </c>
      <c r="P32" s="61">
        <v>33434539.550000001</v>
      </c>
      <c r="Q32" s="72"/>
      <c r="T32"/>
    </row>
    <row r="33" spans="2:20" x14ac:dyDescent="0.25">
      <c r="B33" s="16" t="s">
        <v>52</v>
      </c>
      <c r="C33" s="23" t="s">
        <v>58</v>
      </c>
      <c r="D33" s="19">
        <v>1316391.48</v>
      </c>
      <c r="E33" s="19">
        <v>3093766.52</v>
      </c>
      <c r="F33" s="19">
        <v>4249468.17</v>
      </c>
      <c r="G33" s="19">
        <v>6593223.7300000004</v>
      </c>
      <c r="H33" s="19">
        <v>9268009.2799999993</v>
      </c>
      <c r="I33" s="19">
        <v>12136721.630000001</v>
      </c>
      <c r="J33" s="51">
        <v>14920221.550000001</v>
      </c>
      <c r="K33" s="19">
        <v>16455565.779999999</v>
      </c>
      <c r="L33" s="19">
        <v>17609564.199999999</v>
      </c>
      <c r="M33" s="19">
        <v>17573256.600000001</v>
      </c>
      <c r="N33" s="19">
        <v>17956037.829999998</v>
      </c>
      <c r="O33" s="19">
        <v>22950093.68</v>
      </c>
      <c r="P33" s="61">
        <v>26220280.129999999</v>
      </c>
      <c r="Q33" s="72"/>
      <c r="T33"/>
    </row>
    <row r="34" spans="2:20" x14ac:dyDescent="0.25">
      <c r="B34" s="16" t="s">
        <v>52</v>
      </c>
      <c r="C34" s="23" t="s">
        <v>59</v>
      </c>
      <c r="D34" s="19">
        <v>666650.88</v>
      </c>
      <c r="E34" s="19">
        <v>1670908.1</v>
      </c>
      <c r="F34" s="19">
        <v>2432726.83</v>
      </c>
      <c r="G34" s="19">
        <v>3786655.12</v>
      </c>
      <c r="H34" s="19">
        <v>5366550.2300000004</v>
      </c>
      <c r="I34" s="19">
        <v>6973262.9699999997</v>
      </c>
      <c r="J34" s="51">
        <v>8696774.1500000004</v>
      </c>
      <c r="K34" s="19">
        <v>9676460.1199999992</v>
      </c>
      <c r="L34" s="19">
        <v>10828226.65</v>
      </c>
      <c r="M34" s="19">
        <v>11090726.880000001</v>
      </c>
      <c r="N34" s="19">
        <v>11554810.130000001</v>
      </c>
      <c r="O34" s="19">
        <v>14977767.859999999</v>
      </c>
      <c r="P34" s="61">
        <v>17362128.710000001</v>
      </c>
      <c r="Q34" s="72"/>
      <c r="T34"/>
    </row>
    <row r="35" spans="2:20" x14ac:dyDescent="0.25">
      <c r="B35" s="16" t="s">
        <v>52</v>
      </c>
      <c r="C35" s="23" t="s">
        <v>60</v>
      </c>
      <c r="D35" s="19">
        <v>174736.3</v>
      </c>
      <c r="E35" s="19">
        <v>463944.43</v>
      </c>
      <c r="F35" s="19">
        <v>719755.24</v>
      </c>
      <c r="G35" s="19">
        <v>1170414.3899999999</v>
      </c>
      <c r="H35" s="19">
        <v>1694039.47</v>
      </c>
      <c r="I35" s="19">
        <v>2275155.0299999998</v>
      </c>
      <c r="J35" s="51">
        <v>2961059.61</v>
      </c>
      <c r="K35" s="19">
        <v>3439508.45</v>
      </c>
      <c r="L35" s="19">
        <v>3986552.06</v>
      </c>
      <c r="M35" s="19">
        <v>4262837.5999999996</v>
      </c>
      <c r="N35" s="19">
        <v>4728198.05</v>
      </c>
      <c r="O35" s="19">
        <v>6462370.4100000001</v>
      </c>
      <c r="P35" s="61">
        <v>7910820.3200000003</v>
      </c>
      <c r="Q35" s="72"/>
      <c r="T35"/>
    </row>
    <row r="36" spans="2:20" x14ac:dyDescent="0.25">
      <c r="B36" s="16" t="s">
        <v>52</v>
      </c>
      <c r="C36" s="23" t="s">
        <v>198</v>
      </c>
      <c r="D36" s="19" t="s">
        <v>10</v>
      </c>
      <c r="E36" s="19" t="s">
        <v>10</v>
      </c>
      <c r="F36" s="19" t="s">
        <v>10</v>
      </c>
      <c r="G36" s="19" t="s">
        <v>10</v>
      </c>
      <c r="H36" s="19">
        <v>13471.87</v>
      </c>
      <c r="I36" s="19">
        <v>39240.61</v>
      </c>
      <c r="J36" s="51">
        <v>88272.53</v>
      </c>
      <c r="K36" s="19">
        <v>125956.75</v>
      </c>
      <c r="L36" s="19">
        <v>166251.82999999999</v>
      </c>
      <c r="M36" s="19">
        <v>205962.53</v>
      </c>
      <c r="N36" s="19">
        <v>281648.92</v>
      </c>
      <c r="O36" s="19">
        <v>412789.64</v>
      </c>
      <c r="P36" s="61">
        <v>616898.56999999995</v>
      </c>
      <c r="Q36" s="72"/>
      <c r="T36"/>
    </row>
    <row r="37" spans="2:20" x14ac:dyDescent="0.25">
      <c r="B37" s="16" t="s">
        <v>61</v>
      </c>
      <c r="C37" s="23" t="s">
        <v>199</v>
      </c>
      <c r="D37" s="19">
        <v>699999.75</v>
      </c>
      <c r="E37" s="19">
        <v>1406100.39</v>
      </c>
      <c r="F37" s="19">
        <v>1917422.82</v>
      </c>
      <c r="G37" s="19">
        <v>2572014.5</v>
      </c>
      <c r="H37" s="19">
        <v>3537344.66</v>
      </c>
      <c r="I37" s="19">
        <v>4575881.67</v>
      </c>
      <c r="J37" s="51">
        <v>5599026.7599999998</v>
      </c>
      <c r="K37" s="19">
        <v>6375220.2199999997</v>
      </c>
      <c r="L37" s="19">
        <v>7419594.9000000004</v>
      </c>
      <c r="M37" s="19">
        <v>8382867.3099999996</v>
      </c>
      <c r="N37" s="19">
        <v>9319180.9600000009</v>
      </c>
      <c r="O37" s="19">
        <v>10865629.35</v>
      </c>
      <c r="P37" s="61">
        <v>12550748.74</v>
      </c>
      <c r="Q37" s="72"/>
      <c r="T37"/>
    </row>
    <row r="38" spans="2:20" x14ac:dyDescent="0.25">
      <c r="B38" s="16" t="s">
        <v>61</v>
      </c>
      <c r="C38" s="23" t="s">
        <v>200</v>
      </c>
      <c r="D38" s="19">
        <v>1186290.68</v>
      </c>
      <c r="E38" s="19">
        <v>2478772.48</v>
      </c>
      <c r="F38" s="19">
        <v>3438747.3</v>
      </c>
      <c r="G38" s="19">
        <v>4822900.71</v>
      </c>
      <c r="H38" s="19">
        <v>6668773.6600000001</v>
      </c>
      <c r="I38" s="19">
        <v>8750944.2100000009</v>
      </c>
      <c r="J38" s="51">
        <v>10678256.42</v>
      </c>
      <c r="K38" s="19">
        <v>12141261.359999999</v>
      </c>
      <c r="L38" s="19">
        <v>13811156.77</v>
      </c>
      <c r="M38" s="19">
        <v>14975489.310000001</v>
      </c>
      <c r="N38" s="19">
        <v>16303496.33</v>
      </c>
      <c r="O38" s="19">
        <v>19714226.850000001</v>
      </c>
      <c r="P38" s="61">
        <v>22853405.879999999</v>
      </c>
      <c r="Q38" s="72"/>
      <c r="T38"/>
    </row>
    <row r="39" spans="2:20" x14ac:dyDescent="0.25">
      <c r="B39" s="16" t="s">
        <v>61</v>
      </c>
      <c r="C39" s="23" t="s">
        <v>201</v>
      </c>
      <c r="D39" s="19">
        <v>2009023.32</v>
      </c>
      <c r="E39" s="19">
        <v>4200289.9000000004</v>
      </c>
      <c r="F39" s="19">
        <v>5827426.25</v>
      </c>
      <c r="G39" s="19">
        <v>8258855.8700000001</v>
      </c>
      <c r="H39" s="19">
        <v>11329314.220000001</v>
      </c>
      <c r="I39" s="19">
        <v>14882170.210000001</v>
      </c>
      <c r="J39" s="51">
        <v>18189107.52</v>
      </c>
      <c r="K39" s="19">
        <v>20691948.84</v>
      </c>
      <c r="L39" s="19">
        <v>23116730.02</v>
      </c>
      <c r="M39" s="19">
        <v>24658079.43</v>
      </c>
      <c r="N39" s="19">
        <v>26235944.379999999</v>
      </c>
      <c r="O39" s="19">
        <v>32336080.710000001</v>
      </c>
      <c r="P39" s="61">
        <v>36847021.390000001</v>
      </c>
      <c r="Q39" s="72"/>
      <c r="T39"/>
    </row>
    <row r="40" spans="2:20" x14ac:dyDescent="0.25">
      <c r="B40" s="16" t="s">
        <v>61</v>
      </c>
      <c r="C40" s="23" t="s">
        <v>202</v>
      </c>
      <c r="D40" s="19">
        <v>2275417.0099999998</v>
      </c>
      <c r="E40" s="19">
        <v>4839995.2699999996</v>
      </c>
      <c r="F40" s="19">
        <v>6728411.5300000003</v>
      </c>
      <c r="G40" s="19">
        <v>9783957.3000000007</v>
      </c>
      <c r="H40" s="19">
        <v>13560270.1</v>
      </c>
      <c r="I40" s="19">
        <v>17946472.550000001</v>
      </c>
      <c r="J40" s="51">
        <v>21976969.190000001</v>
      </c>
      <c r="K40" s="19">
        <v>24989703.329999998</v>
      </c>
      <c r="L40" s="19">
        <v>27966164.91</v>
      </c>
      <c r="M40" s="19">
        <v>31322055.800000001</v>
      </c>
      <c r="N40" s="19">
        <v>33157598.93</v>
      </c>
      <c r="O40" s="19">
        <v>41547566.960000001</v>
      </c>
      <c r="P40" s="61">
        <v>47575333.659999996</v>
      </c>
      <c r="Q40" s="72"/>
      <c r="T40"/>
    </row>
    <row r="41" spans="2:20" x14ac:dyDescent="0.25">
      <c r="B41" s="16" t="s">
        <v>61</v>
      </c>
      <c r="C41" s="23" t="s">
        <v>203</v>
      </c>
      <c r="D41" s="19">
        <v>2243328.7599999998</v>
      </c>
      <c r="E41" s="19">
        <v>4897642.08</v>
      </c>
      <c r="F41" s="19">
        <v>6916271.7300000004</v>
      </c>
      <c r="G41" s="19">
        <v>10142691.470000001</v>
      </c>
      <c r="H41" s="19">
        <v>13925654.16</v>
      </c>
      <c r="I41" s="19">
        <v>18430003.41</v>
      </c>
      <c r="J41" s="51">
        <v>22562945.510000002</v>
      </c>
      <c r="K41" s="19">
        <v>25781063.32</v>
      </c>
      <c r="L41" s="19">
        <v>28377955.390000001</v>
      </c>
      <c r="M41" s="19">
        <v>32654078.640000001</v>
      </c>
      <c r="N41" s="19">
        <v>34467199.700000003</v>
      </c>
      <c r="O41" s="19">
        <v>43949884.520000003</v>
      </c>
      <c r="P41" s="61">
        <v>50816031.479999997</v>
      </c>
      <c r="Q41" s="72"/>
      <c r="T41"/>
    </row>
    <row r="42" spans="2:20" x14ac:dyDescent="0.25">
      <c r="B42" s="16" t="s">
        <v>61</v>
      </c>
      <c r="C42" s="23" t="s">
        <v>204</v>
      </c>
      <c r="D42" s="19">
        <v>1700875.7</v>
      </c>
      <c r="E42" s="19">
        <v>3814014.41</v>
      </c>
      <c r="F42" s="19">
        <v>5390481.3600000003</v>
      </c>
      <c r="G42" s="19">
        <v>7731474.5</v>
      </c>
      <c r="H42" s="19">
        <v>10523355.43</v>
      </c>
      <c r="I42" s="19">
        <v>13814233.289999999</v>
      </c>
      <c r="J42" s="51">
        <v>16859147.52</v>
      </c>
      <c r="K42" s="19">
        <v>19119141.969999999</v>
      </c>
      <c r="L42" s="19">
        <v>21310697.870000001</v>
      </c>
      <c r="M42" s="19">
        <v>26235547.41</v>
      </c>
      <c r="N42" s="19">
        <v>27920024.18</v>
      </c>
      <c r="O42" s="19">
        <v>35743248.189999998</v>
      </c>
      <c r="P42" s="61">
        <v>41259700.649999999</v>
      </c>
      <c r="Q42" s="72"/>
      <c r="T42"/>
    </row>
    <row r="43" spans="2:20" x14ac:dyDescent="0.25">
      <c r="B43" s="16" t="s">
        <v>61</v>
      </c>
      <c r="C43" s="23" t="s">
        <v>205</v>
      </c>
      <c r="D43" s="19">
        <v>682128.07</v>
      </c>
      <c r="E43" s="19">
        <v>1703654.36</v>
      </c>
      <c r="F43" s="19">
        <v>2500788.9300000002</v>
      </c>
      <c r="G43" s="19">
        <v>3698602.62</v>
      </c>
      <c r="H43" s="19">
        <v>5356382.38</v>
      </c>
      <c r="I43" s="19">
        <v>7223648.0899999999</v>
      </c>
      <c r="J43" s="51">
        <v>9007564.4600000009</v>
      </c>
      <c r="K43" s="19">
        <v>10599986.33</v>
      </c>
      <c r="L43" s="19">
        <v>12121008.07</v>
      </c>
      <c r="M43" s="19">
        <v>15228996.380000001</v>
      </c>
      <c r="N43" s="19">
        <v>16935206.48</v>
      </c>
      <c r="O43" s="19">
        <v>22286002.02</v>
      </c>
      <c r="P43" s="61">
        <v>26516163.850000001</v>
      </c>
      <c r="Q43" s="72"/>
      <c r="T43"/>
    </row>
    <row r="44" spans="2:20" x14ac:dyDescent="0.25">
      <c r="B44" s="16" t="s">
        <v>61</v>
      </c>
      <c r="C44" s="23" t="s">
        <v>206</v>
      </c>
      <c r="D44" s="19">
        <v>63292</v>
      </c>
      <c r="E44" s="19">
        <v>183415.59</v>
      </c>
      <c r="F44" s="19">
        <v>315051.12</v>
      </c>
      <c r="G44" s="19">
        <v>519414.94</v>
      </c>
      <c r="H44" s="19">
        <v>855403.6</v>
      </c>
      <c r="I44" s="19">
        <v>1269554.02</v>
      </c>
      <c r="J44" s="51">
        <v>1691336.07</v>
      </c>
      <c r="K44" s="19">
        <v>2011662.5</v>
      </c>
      <c r="L44" s="19">
        <v>2523069.25</v>
      </c>
      <c r="M44" s="19">
        <v>2990751.43</v>
      </c>
      <c r="N44" s="19">
        <v>3561014.06</v>
      </c>
      <c r="O44" s="19">
        <v>5084816.0599999996</v>
      </c>
      <c r="P44" s="61">
        <v>6626416.4000000004</v>
      </c>
      <c r="Q44" s="72"/>
      <c r="T44"/>
    </row>
    <row r="45" spans="2:20" x14ac:dyDescent="0.25">
      <c r="B45" s="16" t="s">
        <v>61</v>
      </c>
      <c r="C45" s="23" t="s">
        <v>207</v>
      </c>
      <c r="D45" s="19" t="s">
        <v>10</v>
      </c>
      <c r="E45" s="19" t="s">
        <v>10</v>
      </c>
      <c r="F45" s="19" t="s">
        <v>10</v>
      </c>
      <c r="G45" s="19" t="s">
        <v>10</v>
      </c>
      <c r="H45" s="19" t="s">
        <v>10</v>
      </c>
      <c r="I45" s="19" t="s">
        <v>10</v>
      </c>
      <c r="J45" s="51">
        <v>9.76</v>
      </c>
      <c r="K45" s="19">
        <v>228.88</v>
      </c>
      <c r="L45" s="19">
        <v>1897.94</v>
      </c>
      <c r="M45" s="19">
        <v>73535.61</v>
      </c>
      <c r="N45" s="19">
        <v>164686.20000000001</v>
      </c>
      <c r="O45" s="19">
        <v>220116.4</v>
      </c>
      <c r="P45" s="61">
        <v>343897.48</v>
      </c>
      <c r="Q45" s="72"/>
      <c r="T45"/>
    </row>
    <row r="46" spans="2:20" x14ac:dyDescent="0.25">
      <c r="B46" s="16" t="s">
        <v>62</v>
      </c>
      <c r="C46" s="23" t="s">
        <v>63</v>
      </c>
      <c r="D46" s="19">
        <v>1858349.64</v>
      </c>
      <c r="E46" s="19">
        <v>4183254.57</v>
      </c>
      <c r="F46" s="19">
        <v>5596018.8099999996</v>
      </c>
      <c r="G46" s="19">
        <v>7580996.9500000002</v>
      </c>
      <c r="H46" s="19">
        <v>10313561.300000001</v>
      </c>
      <c r="I46" s="19">
        <v>13726860.48</v>
      </c>
      <c r="J46" s="51">
        <v>16768579.68</v>
      </c>
      <c r="K46" s="19">
        <v>19424784.359999999</v>
      </c>
      <c r="L46" s="19">
        <v>22240519.960000001</v>
      </c>
      <c r="M46" s="19">
        <v>23739188.149999999</v>
      </c>
      <c r="N46" s="19">
        <v>25987245.77</v>
      </c>
      <c r="O46" s="19">
        <v>30615582.59</v>
      </c>
      <c r="P46" s="61">
        <v>34948478.270000003</v>
      </c>
      <c r="Q46" s="72"/>
      <c r="T46"/>
    </row>
    <row r="47" spans="2:20" x14ac:dyDescent="0.25">
      <c r="B47" s="16" t="s">
        <v>62</v>
      </c>
      <c r="C47" s="23" t="s">
        <v>64</v>
      </c>
      <c r="D47" s="19">
        <v>2445947.64</v>
      </c>
      <c r="E47" s="19">
        <v>5617947.9299999997</v>
      </c>
      <c r="F47" s="19">
        <v>7376885.29</v>
      </c>
      <c r="G47" s="19">
        <v>10238483.33</v>
      </c>
      <c r="H47" s="19">
        <v>13922317.289999999</v>
      </c>
      <c r="I47" s="19">
        <v>18960285.420000002</v>
      </c>
      <c r="J47" s="51">
        <v>23505444.309999999</v>
      </c>
      <c r="K47" s="19">
        <v>27526457.25</v>
      </c>
      <c r="L47" s="19">
        <v>31499088.640000001</v>
      </c>
      <c r="M47" s="19">
        <v>32786309.559999999</v>
      </c>
      <c r="N47" s="19">
        <v>35261592.520000003</v>
      </c>
      <c r="O47" s="19">
        <v>42902314.479999997</v>
      </c>
      <c r="P47" s="61">
        <v>49566268.979999997</v>
      </c>
      <c r="Q47" s="72"/>
      <c r="T47"/>
    </row>
    <row r="48" spans="2:20" x14ac:dyDescent="0.25">
      <c r="B48" s="16" t="s">
        <v>62</v>
      </c>
      <c r="C48" s="23" t="s">
        <v>65</v>
      </c>
      <c r="D48" s="19">
        <v>3463907.14</v>
      </c>
      <c r="E48" s="19">
        <v>7640402.0700000003</v>
      </c>
      <c r="F48" s="19">
        <v>10203349.49</v>
      </c>
      <c r="G48" s="19">
        <v>14519512.15</v>
      </c>
      <c r="H48" s="19">
        <v>19915878.239999998</v>
      </c>
      <c r="I48" s="19">
        <v>27229856.82</v>
      </c>
      <c r="J48" s="51">
        <v>33573157.329999998</v>
      </c>
      <c r="K48" s="19">
        <v>39207288.359999999</v>
      </c>
      <c r="L48" s="19">
        <v>43944237.07</v>
      </c>
      <c r="M48" s="19">
        <v>44086036.229999997</v>
      </c>
      <c r="N48" s="19">
        <v>46207771.82</v>
      </c>
      <c r="O48" s="19">
        <v>57648801.399999999</v>
      </c>
      <c r="P48" s="61">
        <v>66126755.240000002</v>
      </c>
      <c r="Q48" s="72"/>
      <c r="T48"/>
    </row>
    <row r="49" spans="2:20" x14ac:dyDescent="0.25">
      <c r="B49" s="16" t="s">
        <v>62</v>
      </c>
      <c r="C49" s="23" t="s">
        <v>66</v>
      </c>
      <c r="D49" s="19">
        <v>3465002.25</v>
      </c>
      <c r="E49" s="19">
        <v>7669313.0700000003</v>
      </c>
      <c r="F49" s="19">
        <v>10221636.890000001</v>
      </c>
      <c r="G49" s="19">
        <v>14845868.24</v>
      </c>
      <c r="H49" s="19">
        <v>20647228.079999998</v>
      </c>
      <c r="I49" s="19">
        <v>28219077.620000001</v>
      </c>
      <c r="J49" s="51">
        <v>34674091.82</v>
      </c>
      <c r="K49" s="19">
        <v>40483593.530000001</v>
      </c>
      <c r="L49" s="19">
        <v>45229710.520000003</v>
      </c>
      <c r="M49" s="19">
        <v>44998734.899999999</v>
      </c>
      <c r="N49" s="19">
        <v>46921421.93</v>
      </c>
      <c r="O49" s="19">
        <v>58893140.460000001</v>
      </c>
      <c r="P49" s="61">
        <v>67050561.93</v>
      </c>
      <c r="Q49" s="72"/>
      <c r="T49"/>
    </row>
    <row r="50" spans="2:20" x14ac:dyDescent="0.25">
      <c r="B50" s="16" t="s">
        <v>62</v>
      </c>
      <c r="C50" s="23" t="s">
        <v>67</v>
      </c>
      <c r="D50" s="19">
        <v>2761671.27</v>
      </c>
      <c r="E50" s="19">
        <v>6330686.29</v>
      </c>
      <c r="F50" s="19">
        <v>8436042.0800000001</v>
      </c>
      <c r="G50" s="19">
        <v>12312520.66</v>
      </c>
      <c r="H50" s="19">
        <v>17306255.579999998</v>
      </c>
      <c r="I50" s="19">
        <v>23744266.16</v>
      </c>
      <c r="J50" s="51">
        <v>28944580.940000001</v>
      </c>
      <c r="K50" s="19">
        <v>33534013.039999999</v>
      </c>
      <c r="L50" s="19">
        <v>37074292.789999999</v>
      </c>
      <c r="M50" s="19">
        <v>36188549.039999999</v>
      </c>
      <c r="N50" s="19">
        <v>37139976.770000003</v>
      </c>
      <c r="O50" s="19">
        <v>46904686.560000002</v>
      </c>
      <c r="P50" s="61">
        <v>53341614.68</v>
      </c>
      <c r="Q50" s="72"/>
      <c r="T50"/>
    </row>
    <row r="51" spans="2:20" x14ac:dyDescent="0.25">
      <c r="B51" s="16" t="s">
        <v>62</v>
      </c>
      <c r="C51" s="23" t="s">
        <v>68</v>
      </c>
      <c r="D51" s="19">
        <v>1789418.75</v>
      </c>
      <c r="E51" s="19">
        <v>4275149.2</v>
      </c>
      <c r="F51" s="19">
        <v>5677008.0099999998</v>
      </c>
      <c r="G51" s="19">
        <v>8211564.3099999996</v>
      </c>
      <c r="H51" s="19">
        <v>11421707.5</v>
      </c>
      <c r="I51" s="19">
        <v>15439250.810000001</v>
      </c>
      <c r="J51" s="51">
        <v>18709192.010000002</v>
      </c>
      <c r="K51" s="19">
        <v>21689324.359999999</v>
      </c>
      <c r="L51" s="19">
        <v>23950691.829999998</v>
      </c>
      <c r="M51" s="19">
        <v>23053606</v>
      </c>
      <c r="N51" s="19">
        <v>23551816.649999999</v>
      </c>
      <c r="O51" s="19">
        <v>30094943.629999999</v>
      </c>
      <c r="P51" s="61">
        <v>34387174.890000001</v>
      </c>
      <c r="Q51" s="72"/>
      <c r="T51"/>
    </row>
    <row r="52" spans="2:20" x14ac:dyDescent="0.25">
      <c r="B52" s="16" t="s">
        <v>62</v>
      </c>
      <c r="C52" s="23" t="s">
        <v>69</v>
      </c>
      <c r="D52" s="19">
        <v>850738.41</v>
      </c>
      <c r="E52" s="19">
        <v>2154562.38</v>
      </c>
      <c r="F52" s="19">
        <v>2994433.22</v>
      </c>
      <c r="G52" s="19">
        <v>4446546.96</v>
      </c>
      <c r="H52" s="19">
        <v>6224440.9800000004</v>
      </c>
      <c r="I52" s="19">
        <v>8417812.8100000005</v>
      </c>
      <c r="J52" s="51">
        <v>10161433.23</v>
      </c>
      <c r="K52" s="19">
        <v>11881774.9</v>
      </c>
      <c r="L52" s="19">
        <v>13339639.960000001</v>
      </c>
      <c r="M52" s="19">
        <v>12932085.49</v>
      </c>
      <c r="N52" s="19">
        <v>13279931.369999999</v>
      </c>
      <c r="O52" s="19">
        <v>17173015.5</v>
      </c>
      <c r="P52" s="61">
        <v>19932645.940000001</v>
      </c>
      <c r="Q52" s="72"/>
      <c r="T52"/>
    </row>
    <row r="53" spans="2:20" x14ac:dyDescent="0.25">
      <c r="B53" s="16" t="s">
        <v>62</v>
      </c>
      <c r="C53" s="23" t="s">
        <v>70</v>
      </c>
      <c r="D53" s="19">
        <v>133920.66</v>
      </c>
      <c r="E53" s="19">
        <v>386289.59</v>
      </c>
      <c r="F53" s="19">
        <v>616714.44999999995</v>
      </c>
      <c r="G53" s="19">
        <v>998986.51</v>
      </c>
      <c r="H53" s="19">
        <v>1498447.73</v>
      </c>
      <c r="I53" s="19">
        <v>2049046.77</v>
      </c>
      <c r="J53" s="51">
        <v>2531735.42</v>
      </c>
      <c r="K53" s="19">
        <v>2981825.81</v>
      </c>
      <c r="L53" s="19">
        <v>3546019.48</v>
      </c>
      <c r="M53" s="19">
        <v>3668143.11</v>
      </c>
      <c r="N53" s="19">
        <v>4006311.31</v>
      </c>
      <c r="O53" s="19">
        <v>5334322.7300000004</v>
      </c>
      <c r="P53" s="61">
        <v>6401696.9100000001</v>
      </c>
      <c r="Q53" s="72"/>
      <c r="T53"/>
    </row>
    <row r="54" spans="2:20" x14ac:dyDescent="0.25">
      <c r="B54" s="16" t="s">
        <v>62</v>
      </c>
      <c r="C54" s="23" t="s">
        <v>186</v>
      </c>
      <c r="D54" s="19" t="s">
        <v>10</v>
      </c>
      <c r="E54" s="19" t="s">
        <v>10</v>
      </c>
      <c r="F54" s="19" t="s">
        <v>10</v>
      </c>
      <c r="G54" s="19" t="s">
        <v>10</v>
      </c>
      <c r="H54" s="19">
        <v>12828.18</v>
      </c>
      <c r="I54" s="19">
        <v>31814.54</v>
      </c>
      <c r="J54" s="51">
        <v>46930.14</v>
      </c>
      <c r="K54" s="19">
        <v>80923.97</v>
      </c>
      <c r="L54" s="19">
        <v>138313.97</v>
      </c>
      <c r="M54" s="19">
        <v>130932.25</v>
      </c>
      <c r="N54" s="19">
        <v>156391.87</v>
      </c>
      <c r="O54" s="19">
        <v>298617.42</v>
      </c>
      <c r="P54" s="61">
        <v>420632.87</v>
      </c>
      <c r="Q54" s="72"/>
      <c r="T54"/>
    </row>
    <row r="55" spans="2:20" x14ac:dyDescent="0.25">
      <c r="B55" s="16" t="s">
        <v>71</v>
      </c>
      <c r="C55" s="23" t="s">
        <v>72</v>
      </c>
      <c r="D55" s="19">
        <v>456381.07</v>
      </c>
      <c r="E55" s="19">
        <v>924287.88</v>
      </c>
      <c r="F55" s="19">
        <v>1220394.03</v>
      </c>
      <c r="G55" s="19">
        <v>1593663.05</v>
      </c>
      <c r="H55" s="19">
        <v>2143162.11</v>
      </c>
      <c r="I55" s="19">
        <v>2928995.98</v>
      </c>
      <c r="J55" s="51">
        <v>3827056.04</v>
      </c>
      <c r="K55" s="19">
        <v>4680456.57</v>
      </c>
      <c r="L55" s="19">
        <v>5717502.4299999997</v>
      </c>
      <c r="M55" s="19">
        <v>6377402.0599999996</v>
      </c>
      <c r="N55" s="19">
        <v>7215421.04</v>
      </c>
      <c r="O55" s="19">
        <v>8445327.5099999998</v>
      </c>
      <c r="P55" s="61">
        <v>10005441.619999999</v>
      </c>
      <c r="Q55" s="72"/>
      <c r="T55"/>
    </row>
    <row r="56" spans="2:20" x14ac:dyDescent="0.25">
      <c r="B56" s="16" t="s">
        <v>71</v>
      </c>
      <c r="C56" s="23" t="s">
        <v>73</v>
      </c>
      <c r="D56" s="19">
        <v>667903.65</v>
      </c>
      <c r="E56" s="19">
        <v>1335730.02</v>
      </c>
      <c r="F56" s="19">
        <v>1813223.21</v>
      </c>
      <c r="G56" s="19">
        <v>2466671.2799999998</v>
      </c>
      <c r="H56" s="19">
        <v>3384302.21</v>
      </c>
      <c r="I56" s="19">
        <v>4679859.1500000004</v>
      </c>
      <c r="J56" s="51">
        <v>6117780.5800000001</v>
      </c>
      <c r="K56" s="19">
        <v>7538926.6100000003</v>
      </c>
      <c r="L56" s="19">
        <v>9054525.7400000002</v>
      </c>
      <c r="M56" s="19">
        <v>9701812.5800000001</v>
      </c>
      <c r="N56" s="19">
        <v>10688711.439999999</v>
      </c>
      <c r="O56" s="19">
        <v>13254328.09</v>
      </c>
      <c r="P56" s="61">
        <v>15596542.93</v>
      </c>
      <c r="Q56" s="72"/>
      <c r="T56"/>
    </row>
    <row r="57" spans="2:20" x14ac:dyDescent="0.25">
      <c r="B57" s="16" t="s">
        <v>71</v>
      </c>
      <c r="C57" s="23" t="s">
        <v>74</v>
      </c>
      <c r="D57" s="19">
        <v>1129335.82</v>
      </c>
      <c r="E57" s="19">
        <v>2340837.6</v>
      </c>
      <c r="F57" s="19">
        <v>3133883.01</v>
      </c>
      <c r="G57" s="19">
        <v>4289591.04</v>
      </c>
      <c r="H57" s="19">
        <v>5809917.1799999997</v>
      </c>
      <c r="I57" s="19">
        <v>7915282.4500000002</v>
      </c>
      <c r="J57" s="51">
        <v>10214125.74</v>
      </c>
      <c r="K57" s="19">
        <v>12363564.82</v>
      </c>
      <c r="L57" s="19">
        <v>14274742.050000001</v>
      </c>
      <c r="M57" s="19">
        <v>14592670.15</v>
      </c>
      <c r="N57" s="19">
        <v>15464920.859999999</v>
      </c>
      <c r="O57" s="19">
        <v>19733795.329999998</v>
      </c>
      <c r="P57" s="61">
        <v>22973036.640000001</v>
      </c>
      <c r="Q57" s="72"/>
      <c r="T57"/>
    </row>
    <row r="58" spans="2:20" x14ac:dyDescent="0.25">
      <c r="B58" s="16" t="s">
        <v>71</v>
      </c>
      <c r="C58" s="23" t="s">
        <v>75</v>
      </c>
      <c r="D58" s="19">
        <v>1119912.19</v>
      </c>
      <c r="E58" s="19">
        <v>2363666.94</v>
      </c>
      <c r="F58" s="19">
        <v>3117462.88</v>
      </c>
      <c r="G58" s="19">
        <v>4284735.5999999996</v>
      </c>
      <c r="H58" s="19">
        <v>5868521.2300000004</v>
      </c>
      <c r="I58" s="19">
        <v>7931559.9699999997</v>
      </c>
      <c r="J58" s="51">
        <v>10098201.439999999</v>
      </c>
      <c r="K58" s="19">
        <v>12093487.439999999</v>
      </c>
      <c r="L58" s="19">
        <v>13982310.880000001</v>
      </c>
      <c r="M58" s="19">
        <v>14255857.9</v>
      </c>
      <c r="N58" s="19">
        <v>15116857.34</v>
      </c>
      <c r="O58" s="19">
        <v>19190134.120000001</v>
      </c>
      <c r="P58" s="61">
        <v>22308565.699999999</v>
      </c>
      <c r="Q58" s="72"/>
      <c r="T58"/>
    </row>
    <row r="59" spans="2:20" x14ac:dyDescent="0.25">
      <c r="B59" s="16" t="s">
        <v>71</v>
      </c>
      <c r="C59" s="23" t="s">
        <v>76</v>
      </c>
      <c r="D59" s="19">
        <v>924450.51</v>
      </c>
      <c r="E59" s="19">
        <v>2063593.54</v>
      </c>
      <c r="F59" s="19">
        <v>2739980.85</v>
      </c>
      <c r="G59" s="19">
        <v>3818467.55</v>
      </c>
      <c r="H59" s="19">
        <v>5262133.5</v>
      </c>
      <c r="I59" s="19">
        <v>7086074.9900000002</v>
      </c>
      <c r="J59" s="51">
        <v>8858484.4800000004</v>
      </c>
      <c r="K59" s="19">
        <v>10418211.220000001</v>
      </c>
      <c r="L59" s="19">
        <v>11903506.57</v>
      </c>
      <c r="M59" s="19">
        <v>11790238.460000001</v>
      </c>
      <c r="N59" s="19">
        <v>12206948.85</v>
      </c>
      <c r="O59" s="19">
        <v>15670707.09</v>
      </c>
      <c r="P59" s="61">
        <v>17968712.670000002</v>
      </c>
      <c r="Q59" s="72"/>
      <c r="T59"/>
    </row>
    <row r="60" spans="2:20" x14ac:dyDescent="0.25">
      <c r="B60" s="16" t="s">
        <v>71</v>
      </c>
      <c r="C60" s="23" t="s">
        <v>77</v>
      </c>
      <c r="D60" s="7">
        <v>576947.88</v>
      </c>
      <c r="E60" s="7">
        <v>1320676.1200000001</v>
      </c>
      <c r="F60" s="19">
        <v>1763096.66</v>
      </c>
      <c r="G60" s="7">
        <v>2460103.9300000002</v>
      </c>
      <c r="H60" s="19">
        <v>3392195.66</v>
      </c>
      <c r="I60" s="19">
        <v>4584634.37</v>
      </c>
      <c r="J60" s="51">
        <v>5619868.8600000003</v>
      </c>
      <c r="K60" s="19">
        <v>6616932.9699999997</v>
      </c>
      <c r="L60" s="19">
        <v>7449150.0099999998</v>
      </c>
      <c r="M60" s="19">
        <v>7363858.1699999999</v>
      </c>
      <c r="N60" s="19">
        <v>7603161.5499999998</v>
      </c>
      <c r="O60" s="19">
        <v>9752494.8800000008</v>
      </c>
      <c r="P60" s="61">
        <v>11172201.9</v>
      </c>
      <c r="Q60" s="72"/>
      <c r="T60"/>
    </row>
    <row r="61" spans="2:20" x14ac:dyDescent="0.25">
      <c r="B61" s="16" t="s">
        <v>71</v>
      </c>
      <c r="C61" s="23" t="s">
        <v>78</v>
      </c>
      <c r="D61" s="19">
        <v>303880.46000000002</v>
      </c>
      <c r="E61" s="19">
        <v>744903.53</v>
      </c>
      <c r="F61" s="19">
        <v>992672.02</v>
      </c>
      <c r="G61" s="19">
        <v>1360633.75</v>
      </c>
      <c r="H61" s="19">
        <v>1935494.31</v>
      </c>
      <c r="I61" s="19">
        <v>2624166.8199999998</v>
      </c>
      <c r="J61" s="51">
        <v>3162394.29</v>
      </c>
      <c r="K61" s="19">
        <v>3613722.56</v>
      </c>
      <c r="L61" s="19">
        <v>4122432.45</v>
      </c>
      <c r="M61" s="19">
        <v>4078490.1</v>
      </c>
      <c r="N61" s="19">
        <v>4209936.83</v>
      </c>
      <c r="O61" s="19">
        <v>5411325.0199999996</v>
      </c>
      <c r="P61" s="61">
        <v>6204155.29</v>
      </c>
      <c r="Q61" s="72"/>
      <c r="T61"/>
    </row>
    <row r="62" spans="2:20" x14ac:dyDescent="0.25">
      <c r="B62" s="16" t="s">
        <v>71</v>
      </c>
      <c r="C62" s="23" t="s">
        <v>79</v>
      </c>
      <c r="D62" s="19">
        <v>44777.760000000002</v>
      </c>
      <c r="E62" s="19">
        <v>131158.51999999999</v>
      </c>
      <c r="F62" s="19">
        <v>197044.17</v>
      </c>
      <c r="G62" s="19">
        <v>276301.13</v>
      </c>
      <c r="H62" s="19">
        <v>406526.62</v>
      </c>
      <c r="I62" s="19">
        <v>567171.19999999995</v>
      </c>
      <c r="J62" s="51">
        <v>705887.93</v>
      </c>
      <c r="K62" s="19">
        <v>797627.72</v>
      </c>
      <c r="L62" s="19">
        <v>928545.05</v>
      </c>
      <c r="M62" s="19">
        <v>951792.53</v>
      </c>
      <c r="N62" s="19">
        <v>1038468.86</v>
      </c>
      <c r="O62" s="19">
        <v>1412377.01</v>
      </c>
      <c r="P62" s="61">
        <v>1700956.54</v>
      </c>
      <c r="Q62" s="72"/>
      <c r="T62"/>
    </row>
    <row r="63" spans="2:20" x14ac:dyDescent="0.25">
      <c r="B63" s="16" t="s">
        <v>71</v>
      </c>
      <c r="C63" s="23" t="s">
        <v>208</v>
      </c>
      <c r="D63" s="19" t="s">
        <v>10</v>
      </c>
      <c r="E63" s="19" t="s">
        <v>10</v>
      </c>
      <c r="F63" s="19" t="s">
        <v>10</v>
      </c>
      <c r="G63" s="19" t="s">
        <v>10</v>
      </c>
      <c r="H63" s="19" t="s">
        <v>10</v>
      </c>
      <c r="I63" s="19" t="s">
        <v>10</v>
      </c>
      <c r="J63" s="51">
        <v>29.75</v>
      </c>
      <c r="K63" s="19">
        <v>60206.75</v>
      </c>
      <c r="L63" s="19">
        <v>76298.600000000006</v>
      </c>
      <c r="M63" s="19">
        <v>88244.5</v>
      </c>
      <c r="N63" s="19">
        <v>94646.01</v>
      </c>
      <c r="O63" s="19">
        <v>146707.82999999999</v>
      </c>
      <c r="P63" s="61">
        <v>184917.2</v>
      </c>
      <c r="Q63" s="72"/>
      <c r="T63"/>
    </row>
    <row r="64" spans="2:20" x14ac:dyDescent="0.25">
      <c r="B64" s="16" t="s">
        <v>16</v>
      </c>
      <c r="C64" s="23" t="s">
        <v>80</v>
      </c>
      <c r="D64" s="19">
        <v>6575450.6100000003</v>
      </c>
      <c r="E64" s="19">
        <v>14517974.75</v>
      </c>
      <c r="F64" s="19">
        <v>19907413.379999999</v>
      </c>
      <c r="G64" s="19">
        <v>26650988.629999999</v>
      </c>
      <c r="H64" s="19">
        <v>36939225.729999997</v>
      </c>
      <c r="I64" s="19">
        <v>46446151.200000003</v>
      </c>
      <c r="J64" s="51">
        <v>55543904.399999999</v>
      </c>
      <c r="K64" s="19">
        <v>60145899.149999999</v>
      </c>
      <c r="L64" s="19">
        <v>68386197.599999994</v>
      </c>
      <c r="M64" s="19">
        <v>73268127.879999995</v>
      </c>
      <c r="N64" s="19">
        <v>81882523.469999999</v>
      </c>
      <c r="O64" s="19">
        <v>93961188.719999999</v>
      </c>
      <c r="P64" s="61">
        <v>108061912.56</v>
      </c>
      <c r="Q64" s="72"/>
      <c r="T64"/>
    </row>
    <row r="65" spans="2:20" x14ac:dyDescent="0.25">
      <c r="B65" s="16" t="s">
        <v>16</v>
      </c>
      <c r="C65" s="23" t="s">
        <v>81</v>
      </c>
      <c r="D65" s="19">
        <v>9799580.6899999995</v>
      </c>
      <c r="E65" s="19">
        <v>22527478.170000002</v>
      </c>
      <c r="F65" s="19">
        <v>30878708.84</v>
      </c>
      <c r="G65" s="19">
        <v>43527854.700000003</v>
      </c>
      <c r="H65" s="19">
        <v>60823584.200000003</v>
      </c>
      <c r="I65" s="19">
        <v>78435006.069999993</v>
      </c>
      <c r="J65" s="51">
        <v>94175370.519999996</v>
      </c>
      <c r="K65" s="19">
        <v>103040107.62</v>
      </c>
      <c r="L65" s="19">
        <v>115985348.91</v>
      </c>
      <c r="M65" s="19">
        <v>120370438.17</v>
      </c>
      <c r="N65" s="19">
        <v>131679870.77</v>
      </c>
      <c r="O65" s="19">
        <v>156208977.53999999</v>
      </c>
      <c r="P65" s="61">
        <v>180344715.93000001</v>
      </c>
      <c r="Q65" s="72"/>
      <c r="T65"/>
    </row>
    <row r="66" spans="2:20" x14ac:dyDescent="0.25">
      <c r="B66" s="16" t="s">
        <v>16</v>
      </c>
      <c r="C66" s="23" t="s">
        <v>82</v>
      </c>
      <c r="D66" s="19">
        <v>14668473.42</v>
      </c>
      <c r="E66" s="19">
        <v>33862244.590000004</v>
      </c>
      <c r="F66" s="19">
        <v>46666660.979999997</v>
      </c>
      <c r="G66" s="19">
        <v>66875788.700000003</v>
      </c>
      <c r="H66" s="19">
        <v>93618142.540000007</v>
      </c>
      <c r="I66" s="19">
        <v>121655170.42</v>
      </c>
      <c r="J66" s="51">
        <v>146522607.43000001</v>
      </c>
      <c r="K66" s="19">
        <v>160339496.16</v>
      </c>
      <c r="L66" s="19">
        <v>178065256.40000001</v>
      </c>
      <c r="M66" s="19">
        <v>181566863.16</v>
      </c>
      <c r="N66" s="19">
        <v>195632811.59</v>
      </c>
      <c r="O66" s="19">
        <v>235769872.59999999</v>
      </c>
      <c r="P66" s="61">
        <v>270720085.11000001</v>
      </c>
      <c r="Q66" s="72"/>
      <c r="T66"/>
    </row>
    <row r="67" spans="2:20" x14ac:dyDescent="0.25">
      <c r="B67" s="16" t="s">
        <v>16</v>
      </c>
      <c r="C67" s="23" t="s">
        <v>83</v>
      </c>
      <c r="D67" s="19">
        <v>17116404.829999998</v>
      </c>
      <c r="E67" s="19">
        <v>39593438.130000003</v>
      </c>
      <c r="F67" s="19">
        <v>54582762.189999998</v>
      </c>
      <c r="G67" s="19">
        <v>79098755.810000002</v>
      </c>
      <c r="H67" s="19">
        <v>111228265.02</v>
      </c>
      <c r="I67" s="19">
        <v>144865129.19</v>
      </c>
      <c r="J67" s="51">
        <v>174396125.31</v>
      </c>
      <c r="K67" s="19">
        <v>191125723.61000001</v>
      </c>
      <c r="L67" s="19">
        <v>210177288.69999999</v>
      </c>
      <c r="M67" s="19">
        <v>210332000.46000001</v>
      </c>
      <c r="N67" s="19">
        <v>224500031.28999999</v>
      </c>
      <c r="O67" s="19">
        <v>274084369.05000001</v>
      </c>
      <c r="P67" s="61">
        <v>312969446.36000001</v>
      </c>
      <c r="Q67" s="72"/>
      <c r="T67"/>
    </row>
    <row r="68" spans="2:20" x14ac:dyDescent="0.25">
      <c r="B68" s="16" t="s">
        <v>16</v>
      </c>
      <c r="C68" s="23" t="s">
        <v>84</v>
      </c>
      <c r="D68" s="19">
        <v>15368018.5</v>
      </c>
      <c r="E68" s="19">
        <v>35825125.759999998</v>
      </c>
      <c r="F68" s="19">
        <v>49343316.759999998</v>
      </c>
      <c r="G68" s="19">
        <v>72175489.219999999</v>
      </c>
      <c r="H68" s="19">
        <v>101620262.55</v>
      </c>
      <c r="I68" s="19">
        <v>131999013.36</v>
      </c>
      <c r="J68" s="51">
        <v>159057144.18000001</v>
      </c>
      <c r="K68" s="19">
        <v>173401653.93000001</v>
      </c>
      <c r="L68" s="19">
        <v>190113948.06</v>
      </c>
      <c r="M68" s="19">
        <v>186971588.87</v>
      </c>
      <c r="N68" s="19">
        <v>198022739.49000001</v>
      </c>
      <c r="O68" s="19">
        <v>244625401.86000001</v>
      </c>
      <c r="P68" s="61">
        <v>277944230.31999999</v>
      </c>
      <c r="Q68" s="72"/>
      <c r="T68"/>
    </row>
    <row r="69" spans="2:20" x14ac:dyDescent="0.25">
      <c r="B69" s="16" t="s">
        <v>16</v>
      </c>
      <c r="C69" s="23" t="s">
        <v>85</v>
      </c>
      <c r="D69" s="19">
        <v>10780624.58</v>
      </c>
      <c r="E69" s="19">
        <v>25913204.210000001</v>
      </c>
      <c r="F69" s="19">
        <v>35768304.630000003</v>
      </c>
      <c r="G69" s="19">
        <v>52604923.469999999</v>
      </c>
      <c r="H69" s="19">
        <v>74083599.680000007</v>
      </c>
      <c r="I69" s="19">
        <v>95726655.819999993</v>
      </c>
      <c r="J69" s="51">
        <v>114808382.73</v>
      </c>
      <c r="K69" s="19">
        <v>124847781.84999999</v>
      </c>
      <c r="L69" s="19">
        <v>135913334.94999999</v>
      </c>
      <c r="M69" s="19">
        <v>131411196.28</v>
      </c>
      <c r="N69" s="19">
        <v>137724309.30000001</v>
      </c>
      <c r="O69" s="19">
        <v>170933193.09999999</v>
      </c>
      <c r="P69" s="61">
        <v>193243191.55000001</v>
      </c>
      <c r="Q69" s="72"/>
      <c r="T69"/>
    </row>
    <row r="70" spans="2:20" x14ac:dyDescent="0.25">
      <c r="B70" s="16" t="s">
        <v>16</v>
      </c>
      <c r="C70" s="23" t="s">
        <v>86</v>
      </c>
      <c r="D70" s="19">
        <v>5480600.7800000003</v>
      </c>
      <c r="E70" s="19">
        <v>14532043.380000001</v>
      </c>
      <c r="F70" s="19">
        <v>20752916.059999999</v>
      </c>
      <c r="G70" s="19">
        <v>31084046.030000001</v>
      </c>
      <c r="H70" s="19">
        <v>44512597.600000001</v>
      </c>
      <c r="I70" s="19">
        <v>57711456.07</v>
      </c>
      <c r="J70" s="51">
        <v>69791501.620000005</v>
      </c>
      <c r="K70" s="19">
        <v>76339018.989999995</v>
      </c>
      <c r="L70" s="19">
        <v>85286988.930000007</v>
      </c>
      <c r="M70" s="19">
        <v>83467920.959999993</v>
      </c>
      <c r="N70" s="19">
        <v>88664842.75</v>
      </c>
      <c r="O70" s="19">
        <v>110720834.36</v>
      </c>
      <c r="P70" s="61">
        <v>125874889.09999999</v>
      </c>
      <c r="Q70" s="72"/>
      <c r="T70"/>
    </row>
    <row r="71" spans="2:20" x14ac:dyDescent="0.25">
      <c r="B71" s="16" t="s">
        <v>16</v>
      </c>
      <c r="C71" s="23" t="s">
        <v>87</v>
      </c>
      <c r="D71" s="19">
        <v>1294830.3999999999</v>
      </c>
      <c r="E71" s="19">
        <v>3953796.54</v>
      </c>
      <c r="F71" s="19">
        <v>6226310.3200000003</v>
      </c>
      <c r="G71" s="19">
        <v>9836749.0299999993</v>
      </c>
      <c r="H71" s="19">
        <v>14631579.59</v>
      </c>
      <c r="I71" s="19">
        <v>19681029.030000001</v>
      </c>
      <c r="J71" s="51">
        <v>24878975.989999998</v>
      </c>
      <c r="K71" s="19">
        <v>27959358.91</v>
      </c>
      <c r="L71" s="19">
        <v>32812162.16</v>
      </c>
      <c r="M71" s="19">
        <v>33081124.719999999</v>
      </c>
      <c r="N71" s="19">
        <v>36295198.32</v>
      </c>
      <c r="O71" s="19">
        <v>46653773.049999997</v>
      </c>
      <c r="P71" s="61">
        <v>54664219.770000003</v>
      </c>
      <c r="Q71" s="72"/>
      <c r="T71"/>
    </row>
    <row r="72" spans="2:20" x14ac:dyDescent="0.25">
      <c r="B72" s="16" t="s">
        <v>16</v>
      </c>
      <c r="C72" s="23" t="s">
        <v>187</v>
      </c>
      <c r="D72" s="19" t="s">
        <v>10</v>
      </c>
      <c r="E72" s="19" t="s">
        <v>10</v>
      </c>
      <c r="F72" s="19" t="s">
        <v>10</v>
      </c>
      <c r="G72" s="19" t="s">
        <v>10</v>
      </c>
      <c r="H72" s="19">
        <v>203898.31</v>
      </c>
      <c r="I72" s="19">
        <v>328001.25</v>
      </c>
      <c r="J72" s="51">
        <v>428484.77</v>
      </c>
      <c r="K72" s="19">
        <v>449144.14</v>
      </c>
      <c r="L72" s="19">
        <v>657926.96</v>
      </c>
      <c r="M72" s="19">
        <v>883909.52</v>
      </c>
      <c r="N72" s="19">
        <v>1114699.48</v>
      </c>
      <c r="O72" s="19">
        <v>1965830.96</v>
      </c>
      <c r="P72" s="61">
        <v>2631722.29</v>
      </c>
      <c r="Q72" s="72"/>
      <c r="T72"/>
    </row>
    <row r="73" spans="2:20" x14ac:dyDescent="0.25">
      <c r="B73" s="16" t="s">
        <v>17</v>
      </c>
      <c r="C73" s="23" t="s">
        <v>88</v>
      </c>
      <c r="D73" s="19">
        <v>2440560.86</v>
      </c>
      <c r="E73" s="19">
        <v>5438758.4900000002</v>
      </c>
      <c r="F73" s="19">
        <v>7661852.46</v>
      </c>
      <c r="G73" s="19">
        <v>10358717.560000001</v>
      </c>
      <c r="H73" s="19">
        <v>13452856.800000001</v>
      </c>
      <c r="I73" s="19">
        <v>17184494.129999999</v>
      </c>
      <c r="J73" s="51">
        <v>20231334.989999998</v>
      </c>
      <c r="K73" s="19">
        <v>22485040.710000001</v>
      </c>
      <c r="L73" s="19">
        <v>25314296.149999999</v>
      </c>
      <c r="M73" s="19">
        <v>26863256.18</v>
      </c>
      <c r="N73" s="19">
        <v>29153989.52</v>
      </c>
      <c r="O73" s="19">
        <v>34171477.170000002</v>
      </c>
      <c r="P73" s="61">
        <v>39862673.75</v>
      </c>
      <c r="Q73" s="72"/>
      <c r="T73"/>
    </row>
    <row r="74" spans="2:20" x14ac:dyDescent="0.25">
      <c r="B74" s="16" t="s">
        <v>17</v>
      </c>
      <c r="C74" s="23" t="s">
        <v>89</v>
      </c>
      <c r="D74" s="19">
        <v>5006525.12</v>
      </c>
      <c r="E74" s="19">
        <v>10753182.050000001</v>
      </c>
      <c r="F74" s="19">
        <v>14894037.369999999</v>
      </c>
      <c r="G74" s="19">
        <v>20438897.620000001</v>
      </c>
      <c r="H74" s="19">
        <v>26887297.140000001</v>
      </c>
      <c r="I74" s="19">
        <v>34486195.859999999</v>
      </c>
      <c r="J74" s="51">
        <v>41236591.780000001</v>
      </c>
      <c r="K74" s="19">
        <v>46778988.689999998</v>
      </c>
      <c r="L74" s="19">
        <v>52271972.880000003</v>
      </c>
      <c r="M74" s="19">
        <v>54500572.090000004</v>
      </c>
      <c r="N74" s="19">
        <v>58444193.020000003</v>
      </c>
      <c r="O74" s="19">
        <v>69896971.090000004</v>
      </c>
      <c r="P74" s="61">
        <v>81168378.670000002</v>
      </c>
      <c r="Q74" s="72"/>
      <c r="T74"/>
    </row>
    <row r="75" spans="2:20" x14ac:dyDescent="0.25">
      <c r="B75" s="16" t="s">
        <v>17</v>
      </c>
      <c r="C75" s="23" t="s">
        <v>90</v>
      </c>
      <c r="D75" s="19">
        <v>8815093.9000000004</v>
      </c>
      <c r="E75" s="19">
        <v>18938734.289999999</v>
      </c>
      <c r="F75" s="19">
        <v>26283701.370000001</v>
      </c>
      <c r="G75" s="19">
        <v>36332253.869999997</v>
      </c>
      <c r="H75" s="19">
        <v>47942216.280000001</v>
      </c>
      <c r="I75" s="19">
        <v>61744854.390000001</v>
      </c>
      <c r="J75" s="51">
        <v>73683349.819999993</v>
      </c>
      <c r="K75" s="19">
        <v>83770002.019999996</v>
      </c>
      <c r="L75" s="19">
        <v>92631531.859999999</v>
      </c>
      <c r="M75" s="19">
        <v>94396170.75</v>
      </c>
      <c r="N75" s="19">
        <v>99965643.209999993</v>
      </c>
      <c r="O75" s="19">
        <v>121775283.79000001</v>
      </c>
      <c r="P75" s="61">
        <v>141776387.46000001</v>
      </c>
      <c r="Q75" s="72"/>
      <c r="T75"/>
    </row>
    <row r="76" spans="2:20" x14ac:dyDescent="0.25">
      <c r="B76" s="16" t="s">
        <v>17</v>
      </c>
      <c r="C76" s="23" t="s">
        <v>91</v>
      </c>
      <c r="D76" s="19">
        <v>13060650.91</v>
      </c>
      <c r="E76" s="19">
        <v>27955771.699999999</v>
      </c>
      <c r="F76" s="19">
        <v>39491089.920000002</v>
      </c>
      <c r="G76" s="19">
        <v>55005017.32</v>
      </c>
      <c r="H76" s="19">
        <v>71834396.560000002</v>
      </c>
      <c r="I76" s="19">
        <v>91393615.689999998</v>
      </c>
      <c r="J76" s="51">
        <v>108135101.20999999</v>
      </c>
      <c r="K76" s="19">
        <v>122989272.09999999</v>
      </c>
      <c r="L76" s="19">
        <v>134726345.41999999</v>
      </c>
      <c r="M76" s="19">
        <v>132831344.05</v>
      </c>
      <c r="N76" s="19">
        <v>139695252.59999999</v>
      </c>
      <c r="O76" s="19">
        <v>172020862.50999999</v>
      </c>
      <c r="P76" s="61">
        <v>200093083.36000001</v>
      </c>
      <c r="Q76" s="72"/>
      <c r="T76"/>
    </row>
    <row r="77" spans="2:20" x14ac:dyDescent="0.25">
      <c r="B77" s="16" t="s">
        <v>17</v>
      </c>
      <c r="C77" s="23" t="s">
        <v>92</v>
      </c>
      <c r="D77" s="7">
        <v>13040251.01</v>
      </c>
      <c r="E77" s="7">
        <v>28204708.550000001</v>
      </c>
      <c r="F77" s="19">
        <v>39674466.469999999</v>
      </c>
      <c r="G77" s="7">
        <v>55892722.030000001</v>
      </c>
      <c r="H77" s="19">
        <v>73603686.790000007</v>
      </c>
      <c r="I77" s="19">
        <v>93595622.040000007</v>
      </c>
      <c r="J77" s="51">
        <v>110556556.43000001</v>
      </c>
      <c r="K77" s="19">
        <v>126625458.7</v>
      </c>
      <c r="L77" s="19">
        <v>138664142.86000001</v>
      </c>
      <c r="M77" s="19">
        <v>133030137.52</v>
      </c>
      <c r="N77" s="19">
        <v>138685821.58000001</v>
      </c>
      <c r="O77" s="19">
        <v>173706762.91999999</v>
      </c>
      <c r="P77" s="61">
        <v>203251630.22999999</v>
      </c>
      <c r="Q77" s="72"/>
      <c r="T77"/>
    </row>
    <row r="78" spans="2:20" x14ac:dyDescent="0.25">
      <c r="B78" s="16" t="s">
        <v>17</v>
      </c>
      <c r="C78" s="23" t="s">
        <v>93</v>
      </c>
      <c r="D78" s="19">
        <v>8582761.6099999994</v>
      </c>
      <c r="E78" s="19">
        <v>19201184.949999999</v>
      </c>
      <c r="F78" s="19">
        <v>27191081.960000001</v>
      </c>
      <c r="G78" s="19">
        <v>38530329.420000002</v>
      </c>
      <c r="H78" s="19">
        <v>51087069.799999997</v>
      </c>
      <c r="I78" s="19">
        <v>64725036.780000001</v>
      </c>
      <c r="J78" s="51">
        <v>76324700.379999995</v>
      </c>
      <c r="K78" s="19">
        <v>87549298.519999996</v>
      </c>
      <c r="L78" s="19">
        <v>96590072.769999996</v>
      </c>
      <c r="M78" s="19">
        <v>89452287.319999993</v>
      </c>
      <c r="N78" s="19">
        <v>92602914.629999995</v>
      </c>
      <c r="O78" s="19">
        <v>117792399.81999999</v>
      </c>
      <c r="P78" s="61">
        <v>138062997.93000001</v>
      </c>
      <c r="Q78" s="72"/>
      <c r="T78"/>
    </row>
    <row r="79" spans="2:20" x14ac:dyDescent="0.25">
      <c r="B79" s="16" t="s">
        <v>17</v>
      </c>
      <c r="C79" s="23" t="s">
        <v>94</v>
      </c>
      <c r="D79" s="19">
        <v>3234736.63</v>
      </c>
      <c r="E79" s="19">
        <v>7953453.75</v>
      </c>
      <c r="F79" s="19">
        <v>11846415.74</v>
      </c>
      <c r="G79" s="19">
        <v>17361384.84</v>
      </c>
      <c r="H79" s="19">
        <v>24044218.059999999</v>
      </c>
      <c r="I79" s="19">
        <v>31101304.420000002</v>
      </c>
      <c r="J79" s="51">
        <v>37394740.090000004</v>
      </c>
      <c r="K79" s="19">
        <v>43667683.729999997</v>
      </c>
      <c r="L79" s="19">
        <v>50203621.329999998</v>
      </c>
      <c r="M79" s="19">
        <v>47859147.859999999</v>
      </c>
      <c r="N79" s="19">
        <v>51363182.439999998</v>
      </c>
      <c r="O79" s="19">
        <v>67033917.049999997</v>
      </c>
      <c r="P79" s="61">
        <v>81076921.269999996</v>
      </c>
      <c r="Q79" s="72"/>
      <c r="T79"/>
    </row>
    <row r="80" spans="2:20" x14ac:dyDescent="0.25">
      <c r="B80" s="16" t="s">
        <v>17</v>
      </c>
      <c r="C80" s="23" t="s">
        <v>95</v>
      </c>
      <c r="D80" s="19">
        <v>402520.02</v>
      </c>
      <c r="E80" s="19">
        <v>1116669.8500000001</v>
      </c>
      <c r="F80" s="19">
        <v>1809727.03</v>
      </c>
      <c r="G80" s="19">
        <v>2852708.27</v>
      </c>
      <c r="H80" s="19">
        <v>4197569.72</v>
      </c>
      <c r="I80" s="19">
        <v>5722184.1200000001</v>
      </c>
      <c r="J80" s="51">
        <v>7209506.2300000004</v>
      </c>
      <c r="K80" s="19">
        <v>8909405.1699999999</v>
      </c>
      <c r="L80" s="19">
        <v>10967418.98</v>
      </c>
      <c r="M80" s="19">
        <v>11401478.73</v>
      </c>
      <c r="N80" s="19">
        <v>13071336.810000001</v>
      </c>
      <c r="O80" s="19">
        <v>18407390.57</v>
      </c>
      <c r="P80" s="61">
        <v>23978237.379999999</v>
      </c>
      <c r="Q80" s="72"/>
      <c r="T80"/>
    </row>
    <row r="81" spans="2:20" x14ac:dyDescent="0.25">
      <c r="B81" s="16" t="s">
        <v>17</v>
      </c>
      <c r="C81" s="23" t="s">
        <v>188</v>
      </c>
      <c r="D81" s="19" t="s">
        <v>10</v>
      </c>
      <c r="E81" s="19" t="s">
        <v>10</v>
      </c>
      <c r="F81" s="19" t="s">
        <v>10</v>
      </c>
      <c r="G81" s="19" t="s">
        <v>10</v>
      </c>
      <c r="H81" s="19">
        <v>74611.12</v>
      </c>
      <c r="I81" s="19">
        <v>138167.63</v>
      </c>
      <c r="J81" s="51">
        <v>176871.23</v>
      </c>
      <c r="K81" s="19">
        <v>335055.94</v>
      </c>
      <c r="L81" s="19">
        <v>464299.21</v>
      </c>
      <c r="M81" s="19">
        <v>629606.16</v>
      </c>
      <c r="N81" s="19">
        <v>771154.93</v>
      </c>
      <c r="O81" s="19">
        <v>1130222.29</v>
      </c>
      <c r="P81" s="61">
        <v>1533717.44</v>
      </c>
      <c r="Q81" s="72"/>
      <c r="T81"/>
    </row>
    <row r="82" spans="2:20" x14ac:dyDescent="0.25">
      <c r="B82" s="16" t="s">
        <v>18</v>
      </c>
      <c r="C82" s="23" t="s">
        <v>96</v>
      </c>
      <c r="D82" s="19">
        <v>81634.16</v>
      </c>
      <c r="E82" s="19">
        <v>211759.61</v>
      </c>
      <c r="F82" s="19">
        <v>324338.52</v>
      </c>
      <c r="G82" s="19">
        <v>436368.12</v>
      </c>
      <c r="H82" s="19">
        <v>609353.96</v>
      </c>
      <c r="I82" s="19">
        <v>698463.36</v>
      </c>
      <c r="J82" s="51">
        <v>826753.76</v>
      </c>
      <c r="K82" s="19">
        <v>932124.13</v>
      </c>
      <c r="L82" s="19">
        <v>1171995.6000000001</v>
      </c>
      <c r="M82" s="19">
        <v>1325954.54</v>
      </c>
      <c r="N82" s="19">
        <v>1644874.96</v>
      </c>
      <c r="O82" s="19">
        <v>1908317.29</v>
      </c>
      <c r="P82" s="61">
        <v>2397175.65</v>
      </c>
      <c r="Q82" s="72"/>
      <c r="T82"/>
    </row>
    <row r="83" spans="2:20" x14ac:dyDescent="0.25">
      <c r="B83" s="16" t="s">
        <v>18</v>
      </c>
      <c r="C83" s="23" t="s">
        <v>97</v>
      </c>
      <c r="D83" s="19">
        <v>2829658.63</v>
      </c>
      <c r="E83" s="19">
        <v>5898748.29</v>
      </c>
      <c r="F83" s="19">
        <v>8182050.1200000001</v>
      </c>
      <c r="G83" s="19">
        <v>11267664.02</v>
      </c>
      <c r="H83" s="19">
        <v>16250699.51</v>
      </c>
      <c r="I83" s="19">
        <v>23034993.510000002</v>
      </c>
      <c r="J83" s="51">
        <v>30654509.699999999</v>
      </c>
      <c r="K83" s="19">
        <v>37635381.93</v>
      </c>
      <c r="L83" s="19">
        <v>46191296.840000004</v>
      </c>
      <c r="M83" s="19">
        <v>50950084.579999998</v>
      </c>
      <c r="N83" s="19">
        <v>57674639.32</v>
      </c>
      <c r="O83" s="19">
        <v>69281694.319999993</v>
      </c>
      <c r="P83" s="61">
        <v>81679206.859999999</v>
      </c>
      <c r="Q83" s="72"/>
      <c r="T83"/>
    </row>
    <row r="84" spans="2:20" x14ac:dyDescent="0.25">
      <c r="B84" s="16" t="s">
        <v>18</v>
      </c>
      <c r="C84" s="23" t="s">
        <v>98</v>
      </c>
      <c r="D84" s="19">
        <v>3998548.57</v>
      </c>
      <c r="E84" s="19">
        <v>8218114.8700000001</v>
      </c>
      <c r="F84" s="19">
        <v>11531011.74</v>
      </c>
      <c r="G84" s="19">
        <v>16005161.25</v>
      </c>
      <c r="H84" s="19">
        <v>23181389.68</v>
      </c>
      <c r="I84" s="19">
        <v>33486690.25</v>
      </c>
      <c r="J84" s="51">
        <v>45141553.079999998</v>
      </c>
      <c r="K84" s="19">
        <v>55885915.549999997</v>
      </c>
      <c r="L84" s="19">
        <v>67572941.510000005</v>
      </c>
      <c r="M84" s="19">
        <v>72377288.280000001</v>
      </c>
      <c r="N84" s="19">
        <v>80803327.670000002</v>
      </c>
      <c r="O84" s="19">
        <v>101247093.98</v>
      </c>
      <c r="P84" s="61">
        <v>121543561.78</v>
      </c>
      <c r="Q84" s="72"/>
      <c r="T84"/>
    </row>
    <row r="85" spans="2:20" x14ac:dyDescent="0.25">
      <c r="B85" s="16" t="s">
        <v>18</v>
      </c>
      <c r="C85" s="23" t="s">
        <v>99</v>
      </c>
      <c r="D85" s="19">
        <v>4501684.91</v>
      </c>
      <c r="E85" s="19">
        <v>9527992.9900000002</v>
      </c>
      <c r="F85" s="19">
        <v>13589189.800000001</v>
      </c>
      <c r="G85" s="19">
        <v>19331174.640000001</v>
      </c>
      <c r="H85" s="19">
        <v>28508397.949999999</v>
      </c>
      <c r="I85" s="19">
        <v>42075057.880000003</v>
      </c>
      <c r="J85" s="51">
        <v>57323190.840000004</v>
      </c>
      <c r="K85" s="19">
        <v>71649969.260000005</v>
      </c>
      <c r="L85" s="19">
        <v>86292113.120000005</v>
      </c>
      <c r="M85" s="19">
        <v>91149979.650000006</v>
      </c>
      <c r="N85" s="19">
        <v>100632873.42</v>
      </c>
      <c r="O85" s="19">
        <v>129358657.29000001</v>
      </c>
      <c r="P85" s="61">
        <v>155109602.71000001</v>
      </c>
      <c r="Q85" s="72"/>
      <c r="T85"/>
    </row>
    <row r="86" spans="2:20" x14ac:dyDescent="0.25">
      <c r="B86" s="16" t="s">
        <v>18</v>
      </c>
      <c r="C86" s="23" t="s">
        <v>100</v>
      </c>
      <c r="D86" s="7">
        <v>3483825.84</v>
      </c>
      <c r="E86" s="7">
        <v>7696353.5</v>
      </c>
      <c r="F86" s="19">
        <v>10779218.52</v>
      </c>
      <c r="G86" s="7">
        <v>15862397.810000001</v>
      </c>
      <c r="H86" s="19">
        <v>24403371.300000001</v>
      </c>
      <c r="I86" s="19">
        <v>37007436.700000003</v>
      </c>
      <c r="J86" s="51">
        <v>50943198.710000001</v>
      </c>
      <c r="K86" s="19">
        <v>64720739.009999998</v>
      </c>
      <c r="L86" s="19">
        <v>78082678.390000001</v>
      </c>
      <c r="M86" s="19">
        <v>82083166.230000004</v>
      </c>
      <c r="N86" s="19">
        <v>89785287.319999993</v>
      </c>
      <c r="O86" s="19">
        <v>117384385.53</v>
      </c>
      <c r="P86" s="61">
        <v>141026104.59999999</v>
      </c>
      <c r="Q86" s="72"/>
      <c r="T86"/>
    </row>
    <row r="87" spans="2:20" x14ac:dyDescent="0.25">
      <c r="B87" s="16" t="s">
        <v>18</v>
      </c>
      <c r="C87" s="23" t="s">
        <v>101</v>
      </c>
      <c r="D87" s="19">
        <v>2528956.5</v>
      </c>
      <c r="E87" s="19">
        <v>5815092.1299999999</v>
      </c>
      <c r="F87" s="19">
        <v>8054317.1500000004</v>
      </c>
      <c r="G87" s="19">
        <v>12053876.59</v>
      </c>
      <c r="H87" s="19">
        <v>18748012.77</v>
      </c>
      <c r="I87" s="19">
        <v>28652550.84</v>
      </c>
      <c r="J87" s="51">
        <v>39012634.530000001</v>
      </c>
      <c r="K87" s="19">
        <v>49326020.799999997</v>
      </c>
      <c r="L87" s="19">
        <v>59174777.990000002</v>
      </c>
      <c r="M87" s="19">
        <v>60911085.200000003</v>
      </c>
      <c r="N87" s="19">
        <v>65472568.810000002</v>
      </c>
      <c r="O87" s="19">
        <v>86675250.109999999</v>
      </c>
      <c r="P87" s="61">
        <v>103817865.86</v>
      </c>
      <c r="Q87" s="72"/>
      <c r="T87"/>
    </row>
    <row r="88" spans="2:20" x14ac:dyDescent="0.25">
      <c r="B88" s="16" t="s">
        <v>18</v>
      </c>
      <c r="C88" s="23" t="s">
        <v>102</v>
      </c>
      <c r="D88" s="19">
        <v>1345588.52</v>
      </c>
      <c r="E88" s="19">
        <v>3269483.43</v>
      </c>
      <c r="F88" s="19">
        <v>4505045.3499999996</v>
      </c>
      <c r="G88" s="19">
        <v>6856648.4100000001</v>
      </c>
      <c r="H88" s="19">
        <v>11202822.75</v>
      </c>
      <c r="I88" s="19">
        <v>17503823.760000002</v>
      </c>
      <c r="J88" s="51">
        <v>23865894.530000001</v>
      </c>
      <c r="K88" s="19">
        <v>30177127.25</v>
      </c>
      <c r="L88" s="19">
        <v>36306660.82</v>
      </c>
      <c r="M88" s="19">
        <v>37377615.850000001</v>
      </c>
      <c r="N88" s="19">
        <v>40057568.020000003</v>
      </c>
      <c r="O88" s="19">
        <v>53002654.380000003</v>
      </c>
      <c r="P88" s="61">
        <v>63053913.240000002</v>
      </c>
      <c r="Q88" s="72"/>
      <c r="T88"/>
    </row>
    <row r="89" spans="2:20" x14ac:dyDescent="0.25">
      <c r="B89" s="16" t="s">
        <v>18</v>
      </c>
      <c r="C89" s="23" t="s">
        <v>103</v>
      </c>
      <c r="D89" s="19">
        <v>617984.42000000004</v>
      </c>
      <c r="E89" s="19">
        <v>1610293.93</v>
      </c>
      <c r="F89" s="19">
        <v>2246093.12</v>
      </c>
      <c r="G89" s="19">
        <v>3495696.47</v>
      </c>
      <c r="H89" s="19">
        <v>5851351.9000000004</v>
      </c>
      <c r="I89" s="19">
        <v>9288485.1799999997</v>
      </c>
      <c r="J89" s="51">
        <v>12622836.49</v>
      </c>
      <c r="K89" s="19">
        <v>15862429.07</v>
      </c>
      <c r="L89" s="19">
        <v>19279257.48</v>
      </c>
      <c r="M89" s="19">
        <v>19889842.760000002</v>
      </c>
      <c r="N89" s="19">
        <v>21307927.27</v>
      </c>
      <c r="O89" s="19">
        <v>28479953.120000001</v>
      </c>
      <c r="P89" s="61">
        <v>33972462.100000001</v>
      </c>
      <c r="Q89" s="72"/>
      <c r="T89"/>
    </row>
    <row r="90" spans="2:20" x14ac:dyDescent="0.25">
      <c r="B90" s="16" t="s">
        <v>18</v>
      </c>
      <c r="C90" s="23" t="s">
        <v>104</v>
      </c>
      <c r="D90" s="19">
        <v>141243.4</v>
      </c>
      <c r="E90" s="19">
        <v>436603.65</v>
      </c>
      <c r="F90" s="19">
        <v>651661.76</v>
      </c>
      <c r="G90" s="19">
        <v>1045163.69</v>
      </c>
      <c r="H90" s="19">
        <v>1709500.02</v>
      </c>
      <c r="I90" s="19">
        <v>2597714.12</v>
      </c>
      <c r="J90" s="51">
        <v>3457819.46</v>
      </c>
      <c r="K90" s="19">
        <v>4334012.9800000004</v>
      </c>
      <c r="L90" s="19">
        <v>5394370.5199999996</v>
      </c>
      <c r="M90" s="19">
        <v>5720118.9000000004</v>
      </c>
      <c r="N90" s="19">
        <v>6329485.5</v>
      </c>
      <c r="O90" s="19">
        <v>8571913.2100000009</v>
      </c>
      <c r="P90" s="61">
        <v>10356029.18</v>
      </c>
      <c r="Q90" s="72"/>
      <c r="T90"/>
    </row>
    <row r="91" spans="2:20" x14ac:dyDescent="0.25">
      <c r="B91" s="16" t="s">
        <v>18</v>
      </c>
      <c r="C91" s="23" t="s">
        <v>105</v>
      </c>
      <c r="D91" s="7" t="s">
        <v>10</v>
      </c>
      <c r="E91" s="7" t="s">
        <v>10</v>
      </c>
      <c r="F91" s="19" t="s">
        <v>10</v>
      </c>
      <c r="G91" s="7" t="s">
        <v>10</v>
      </c>
      <c r="H91" s="19" t="s">
        <v>10</v>
      </c>
      <c r="I91" s="19">
        <v>23584.38</v>
      </c>
      <c r="J91" s="51">
        <v>47928.37</v>
      </c>
      <c r="K91" s="19">
        <v>107635.76</v>
      </c>
      <c r="L91" s="19">
        <v>161606.45000000001</v>
      </c>
      <c r="M91" s="19">
        <v>244421.69</v>
      </c>
      <c r="N91" s="19">
        <v>322734.09999999998</v>
      </c>
      <c r="O91" s="19">
        <v>529943.41</v>
      </c>
      <c r="P91" s="61">
        <v>670694.15</v>
      </c>
      <c r="Q91" s="72"/>
      <c r="T91"/>
    </row>
    <row r="92" spans="2:20" x14ac:dyDescent="0.25">
      <c r="B92" s="16" t="s">
        <v>106</v>
      </c>
      <c r="C92" s="23" t="s">
        <v>43</v>
      </c>
      <c r="D92" s="19">
        <v>5375.25</v>
      </c>
      <c r="E92" s="19">
        <v>15202.58</v>
      </c>
      <c r="F92" s="19">
        <v>27023.599999999999</v>
      </c>
      <c r="G92" s="19">
        <v>50810.97</v>
      </c>
      <c r="H92" s="19">
        <v>128460.87</v>
      </c>
      <c r="I92" s="19">
        <v>271526.98</v>
      </c>
      <c r="J92" s="51">
        <v>445430.73</v>
      </c>
      <c r="K92" s="19">
        <v>640541.73</v>
      </c>
      <c r="L92" s="19">
        <v>870270.42</v>
      </c>
      <c r="M92" s="19">
        <v>1005135.73</v>
      </c>
      <c r="N92" s="19">
        <v>1135970.8400000001</v>
      </c>
      <c r="O92" s="19" t="s">
        <v>10</v>
      </c>
      <c r="P92" s="61" t="s">
        <v>10</v>
      </c>
      <c r="Q92" s="72"/>
      <c r="T92"/>
    </row>
    <row r="93" spans="2:20" x14ac:dyDescent="0.25">
      <c r="B93" s="16" t="s">
        <v>106</v>
      </c>
      <c r="C93" s="23" t="s">
        <v>44</v>
      </c>
      <c r="D93" s="19">
        <v>4519.33</v>
      </c>
      <c r="E93" s="19">
        <v>11152</v>
      </c>
      <c r="F93" s="19">
        <v>17089.580000000002</v>
      </c>
      <c r="G93" s="19">
        <v>39342.93</v>
      </c>
      <c r="H93" s="19">
        <v>114097.25</v>
      </c>
      <c r="I93" s="19">
        <v>280965.34000000003</v>
      </c>
      <c r="J93" s="51">
        <v>494815.37</v>
      </c>
      <c r="K93" s="19">
        <v>720591.46</v>
      </c>
      <c r="L93" s="19">
        <v>1023690.05</v>
      </c>
      <c r="M93" s="19">
        <v>1168629.79</v>
      </c>
      <c r="N93" s="19">
        <v>1328989.48</v>
      </c>
      <c r="O93" s="19" t="s">
        <v>10</v>
      </c>
      <c r="P93" s="61" t="s">
        <v>10</v>
      </c>
      <c r="Q93" s="72"/>
      <c r="T93"/>
    </row>
    <row r="94" spans="2:20" x14ac:dyDescent="0.25">
      <c r="B94" s="16" t="s">
        <v>106</v>
      </c>
      <c r="C94" s="23" t="s">
        <v>45</v>
      </c>
      <c r="D94" s="19">
        <v>5071.3599999999997</v>
      </c>
      <c r="E94" s="19">
        <v>15690.87</v>
      </c>
      <c r="F94" s="19">
        <v>27938.52</v>
      </c>
      <c r="G94" s="19">
        <v>65866.11</v>
      </c>
      <c r="H94" s="19">
        <v>182133.75</v>
      </c>
      <c r="I94" s="19">
        <v>408553.41</v>
      </c>
      <c r="J94" s="51">
        <v>655069.91</v>
      </c>
      <c r="K94" s="19">
        <v>901849.37</v>
      </c>
      <c r="L94" s="19">
        <v>1215654.49</v>
      </c>
      <c r="M94" s="19">
        <v>1347919.25</v>
      </c>
      <c r="N94" s="19">
        <v>1505497.33</v>
      </c>
      <c r="O94" s="19" t="s">
        <v>10</v>
      </c>
      <c r="P94" s="61" t="s">
        <v>10</v>
      </c>
      <c r="Q94" s="72"/>
      <c r="T94"/>
    </row>
    <row r="95" spans="2:20" x14ac:dyDescent="0.25">
      <c r="B95" s="16" t="s">
        <v>106</v>
      </c>
      <c r="C95" s="23" t="s">
        <v>46</v>
      </c>
      <c r="D95" s="19">
        <v>5895.69</v>
      </c>
      <c r="E95" s="19">
        <v>17973.79</v>
      </c>
      <c r="F95" s="19">
        <v>30955.3</v>
      </c>
      <c r="G95" s="19">
        <v>66830.02</v>
      </c>
      <c r="H95" s="19">
        <v>174404.8</v>
      </c>
      <c r="I95" s="19">
        <v>382451.4</v>
      </c>
      <c r="J95" s="51">
        <v>591354.43000000005</v>
      </c>
      <c r="K95" s="19">
        <v>806357.19</v>
      </c>
      <c r="L95" s="19">
        <v>1099535.05</v>
      </c>
      <c r="M95" s="19">
        <v>1237367.1200000001</v>
      </c>
      <c r="N95" s="19">
        <v>1368205.69</v>
      </c>
      <c r="O95" s="19" t="s">
        <v>10</v>
      </c>
      <c r="P95" s="61" t="s">
        <v>10</v>
      </c>
      <c r="Q95" s="72"/>
      <c r="T95"/>
    </row>
    <row r="96" spans="2:20" x14ac:dyDescent="0.25">
      <c r="B96" s="16" t="s">
        <v>106</v>
      </c>
      <c r="C96" s="23" t="s">
        <v>47</v>
      </c>
      <c r="D96" s="19">
        <v>2424.89</v>
      </c>
      <c r="E96" s="19">
        <v>7003.52</v>
      </c>
      <c r="F96" s="19">
        <v>13252.55</v>
      </c>
      <c r="G96" s="19">
        <v>34419.870000000003</v>
      </c>
      <c r="H96" s="19">
        <v>111290.78</v>
      </c>
      <c r="I96" s="19">
        <v>268499.13</v>
      </c>
      <c r="J96" s="51">
        <v>456193.39</v>
      </c>
      <c r="K96" s="19">
        <v>644802.81999999995</v>
      </c>
      <c r="L96" s="19">
        <v>868700.76</v>
      </c>
      <c r="M96" s="19">
        <v>925156.29</v>
      </c>
      <c r="N96" s="19">
        <v>980830.11</v>
      </c>
      <c r="O96" s="19" t="s">
        <v>10</v>
      </c>
      <c r="P96" s="61" t="s">
        <v>10</v>
      </c>
      <c r="Q96" s="72"/>
      <c r="T96"/>
    </row>
    <row r="97" spans="2:20" x14ac:dyDescent="0.25">
      <c r="B97" s="16" t="s">
        <v>106</v>
      </c>
      <c r="C97" s="23" t="s">
        <v>48</v>
      </c>
      <c r="D97" s="19">
        <v>2411.62</v>
      </c>
      <c r="E97" s="19">
        <v>6219.45</v>
      </c>
      <c r="F97" s="19">
        <v>12195.64</v>
      </c>
      <c r="G97" s="19">
        <v>26554.49</v>
      </c>
      <c r="H97" s="19">
        <v>81724.210000000006</v>
      </c>
      <c r="I97" s="19">
        <v>174610.03</v>
      </c>
      <c r="J97" s="51">
        <v>277729.57</v>
      </c>
      <c r="K97" s="19">
        <v>384171.88</v>
      </c>
      <c r="L97" s="19">
        <v>517170.8</v>
      </c>
      <c r="M97" s="19">
        <v>543834.21</v>
      </c>
      <c r="N97" s="19">
        <v>569178.15</v>
      </c>
      <c r="O97" s="19" t="s">
        <v>10</v>
      </c>
      <c r="P97" s="61" t="s">
        <v>10</v>
      </c>
      <c r="Q97" s="72"/>
      <c r="T97"/>
    </row>
    <row r="98" spans="2:20" x14ac:dyDescent="0.25">
      <c r="B98" s="16" t="s">
        <v>106</v>
      </c>
      <c r="C98" s="23" t="s">
        <v>49</v>
      </c>
      <c r="D98" s="19">
        <v>1173.5899999999999</v>
      </c>
      <c r="E98" s="19">
        <v>3629.96</v>
      </c>
      <c r="F98" s="19">
        <v>7546.49</v>
      </c>
      <c r="G98" s="19">
        <v>14585.26</v>
      </c>
      <c r="H98" s="19">
        <v>42943.81</v>
      </c>
      <c r="I98" s="19">
        <v>88564.72</v>
      </c>
      <c r="J98" s="51">
        <v>135343.67999999999</v>
      </c>
      <c r="K98" s="19">
        <v>183630.66</v>
      </c>
      <c r="L98" s="19">
        <v>244552.88</v>
      </c>
      <c r="M98" s="19">
        <v>258515.01</v>
      </c>
      <c r="N98" s="19">
        <v>263409.5</v>
      </c>
      <c r="O98" s="19" t="s">
        <v>10</v>
      </c>
      <c r="P98" s="61" t="s">
        <v>10</v>
      </c>
      <c r="Q98" s="72"/>
      <c r="T98"/>
    </row>
    <row r="99" spans="2:20" x14ac:dyDescent="0.25">
      <c r="B99" s="16" t="s">
        <v>106</v>
      </c>
      <c r="C99" s="23" t="s">
        <v>50</v>
      </c>
      <c r="D99" s="7">
        <v>342.37</v>
      </c>
      <c r="E99" s="7">
        <v>1130.97</v>
      </c>
      <c r="F99" s="19">
        <v>1668.73</v>
      </c>
      <c r="G99" s="7">
        <v>3291.15</v>
      </c>
      <c r="H99" s="19">
        <v>10137.540000000001</v>
      </c>
      <c r="I99" s="19">
        <v>20845.189999999999</v>
      </c>
      <c r="J99" s="51">
        <v>29902.19</v>
      </c>
      <c r="K99" s="19">
        <v>40915.14</v>
      </c>
      <c r="L99" s="19">
        <v>58626.36</v>
      </c>
      <c r="M99" s="19">
        <v>59815.77</v>
      </c>
      <c r="N99" s="19">
        <v>61027.71</v>
      </c>
      <c r="O99" s="19" t="s">
        <v>10</v>
      </c>
      <c r="P99" s="61" t="s">
        <v>10</v>
      </c>
      <c r="Q99" s="72"/>
      <c r="T99"/>
    </row>
    <row r="100" spans="2:20" x14ac:dyDescent="0.25">
      <c r="B100" s="16" t="s">
        <v>106</v>
      </c>
      <c r="C100" s="23" t="s">
        <v>226</v>
      </c>
      <c r="D100" s="7" t="s">
        <v>10</v>
      </c>
      <c r="E100" s="7" t="s">
        <v>10</v>
      </c>
      <c r="F100" s="19" t="s">
        <v>10</v>
      </c>
      <c r="G100" s="7" t="s">
        <v>10</v>
      </c>
      <c r="H100" s="7" t="s">
        <v>10</v>
      </c>
      <c r="I100" s="19" t="s">
        <v>10</v>
      </c>
      <c r="J100" s="51" t="s">
        <v>10</v>
      </c>
      <c r="K100" s="19" t="s">
        <v>10</v>
      </c>
      <c r="L100" s="19">
        <v>105.35</v>
      </c>
      <c r="M100" s="19">
        <v>316.05</v>
      </c>
      <c r="N100" s="19">
        <v>883.37</v>
      </c>
      <c r="O100" s="19" t="s">
        <v>10</v>
      </c>
      <c r="P100" s="61" t="s">
        <v>10</v>
      </c>
      <c r="Q100" s="72"/>
      <c r="T100"/>
    </row>
    <row r="101" spans="2:20" x14ac:dyDescent="0.25">
      <c r="B101" s="16" t="s">
        <v>106</v>
      </c>
      <c r="C101" s="23" t="s">
        <v>107</v>
      </c>
      <c r="D101" s="19">
        <v>208438.31</v>
      </c>
      <c r="E101" s="19">
        <v>506948.57</v>
      </c>
      <c r="F101" s="19">
        <v>809629.61</v>
      </c>
      <c r="G101" s="19">
        <v>1094377.1299999999</v>
      </c>
      <c r="H101" s="19">
        <v>1526947.27</v>
      </c>
      <c r="I101" s="19">
        <v>1926930.29</v>
      </c>
      <c r="J101" s="51">
        <v>2461554.38</v>
      </c>
      <c r="K101" s="19">
        <v>3070777.14</v>
      </c>
      <c r="L101" s="19">
        <v>3517559.12</v>
      </c>
      <c r="M101" s="19">
        <v>3763258.7</v>
      </c>
      <c r="N101" s="19">
        <v>4307156.76</v>
      </c>
      <c r="O101" s="19">
        <v>6628869.3899999997</v>
      </c>
      <c r="P101" s="61">
        <v>7731739.5599999996</v>
      </c>
      <c r="Q101" s="72"/>
      <c r="T101"/>
    </row>
    <row r="102" spans="2:20" x14ac:dyDescent="0.25">
      <c r="B102" s="16" t="s">
        <v>106</v>
      </c>
      <c r="C102" s="23" t="s">
        <v>108</v>
      </c>
      <c r="D102" s="19">
        <v>266071.83</v>
      </c>
      <c r="E102" s="19">
        <v>650096.41</v>
      </c>
      <c r="F102" s="19">
        <v>1000826.95</v>
      </c>
      <c r="G102" s="19">
        <v>1467333.78</v>
      </c>
      <c r="H102" s="19">
        <v>2008843.81</v>
      </c>
      <c r="I102" s="19">
        <v>2673872.39</v>
      </c>
      <c r="J102" s="51">
        <v>3608867.41</v>
      </c>
      <c r="K102" s="19">
        <v>4398066.1399999997</v>
      </c>
      <c r="L102" s="19">
        <v>5147817.5199999996</v>
      </c>
      <c r="M102" s="19">
        <v>5487456.6299999999</v>
      </c>
      <c r="N102" s="19">
        <v>6115762.8600000003</v>
      </c>
      <c r="O102" s="19">
        <v>9304080.1500000004</v>
      </c>
      <c r="P102" s="61">
        <v>10788561.109999999</v>
      </c>
      <c r="Q102" s="72"/>
      <c r="T102"/>
    </row>
    <row r="103" spans="2:20" x14ac:dyDescent="0.25">
      <c r="B103" s="16" t="s">
        <v>106</v>
      </c>
      <c r="C103" s="23" t="s">
        <v>109</v>
      </c>
      <c r="D103" s="19">
        <v>336274.17</v>
      </c>
      <c r="E103" s="19">
        <v>827155.96</v>
      </c>
      <c r="F103" s="19">
        <v>1312720.54</v>
      </c>
      <c r="G103" s="19">
        <v>1969974.09</v>
      </c>
      <c r="H103" s="19">
        <v>2527175.83</v>
      </c>
      <c r="I103" s="19">
        <v>3322742.09</v>
      </c>
      <c r="J103" s="51">
        <v>4481216.66</v>
      </c>
      <c r="K103" s="19">
        <v>5242177.1500000004</v>
      </c>
      <c r="L103" s="19">
        <v>6042464.3300000001</v>
      </c>
      <c r="M103" s="19">
        <v>6361078.1299999999</v>
      </c>
      <c r="N103" s="19">
        <v>7121210</v>
      </c>
      <c r="O103" s="19">
        <v>10959269.42</v>
      </c>
      <c r="P103" s="61">
        <v>12534051.07</v>
      </c>
      <c r="Q103" s="72"/>
      <c r="T103"/>
    </row>
    <row r="104" spans="2:20" x14ac:dyDescent="0.25">
      <c r="B104" s="16" t="s">
        <v>106</v>
      </c>
      <c r="C104" s="23" t="s">
        <v>110</v>
      </c>
      <c r="D104" s="19">
        <v>367522.52</v>
      </c>
      <c r="E104" s="19">
        <v>898836.65</v>
      </c>
      <c r="F104" s="19">
        <v>1444355.56</v>
      </c>
      <c r="G104" s="19">
        <v>2051611.26</v>
      </c>
      <c r="H104" s="19">
        <v>2773374.68</v>
      </c>
      <c r="I104" s="19">
        <v>3743262.13</v>
      </c>
      <c r="J104" s="51">
        <v>4886429.04</v>
      </c>
      <c r="K104" s="19">
        <v>5826581.8200000003</v>
      </c>
      <c r="L104" s="19">
        <v>6595487.0300000003</v>
      </c>
      <c r="M104" s="19">
        <v>6739619.1100000003</v>
      </c>
      <c r="N104" s="19">
        <v>7408038.46</v>
      </c>
      <c r="O104" s="19">
        <v>11208286.25</v>
      </c>
      <c r="P104" s="61">
        <v>12815120.470000001</v>
      </c>
      <c r="Q104" s="72"/>
      <c r="T104"/>
    </row>
    <row r="105" spans="2:20" x14ac:dyDescent="0.25">
      <c r="B105" s="16" t="s">
        <v>106</v>
      </c>
      <c r="C105" s="23" t="s">
        <v>111</v>
      </c>
      <c r="D105" s="7">
        <v>334494.28000000003</v>
      </c>
      <c r="E105" s="19">
        <v>824720.84</v>
      </c>
      <c r="F105" s="19">
        <v>1326317.03</v>
      </c>
      <c r="G105" s="19">
        <v>1872029.48</v>
      </c>
      <c r="H105" s="19">
        <v>2558854.9700000002</v>
      </c>
      <c r="I105" s="19">
        <v>3360882.45</v>
      </c>
      <c r="J105" s="51">
        <v>4286864.68</v>
      </c>
      <c r="K105" s="19">
        <v>5086745.1399999997</v>
      </c>
      <c r="L105" s="19">
        <v>5587496.4500000002</v>
      </c>
      <c r="M105" s="19">
        <v>5557198</v>
      </c>
      <c r="N105" s="19">
        <v>5978335.0099999998</v>
      </c>
      <c r="O105" s="19">
        <v>9005363.7200000007</v>
      </c>
      <c r="P105" s="61">
        <v>10076666.140000001</v>
      </c>
      <c r="Q105" s="72"/>
      <c r="T105"/>
    </row>
    <row r="106" spans="2:20" x14ac:dyDescent="0.25">
      <c r="B106" s="16" t="s">
        <v>106</v>
      </c>
      <c r="C106" s="23" t="s">
        <v>112</v>
      </c>
      <c r="D106" s="19">
        <v>226946.11</v>
      </c>
      <c r="E106" s="19">
        <v>580998.81000000006</v>
      </c>
      <c r="F106" s="19">
        <v>921087.64</v>
      </c>
      <c r="G106" s="19">
        <v>1327003.68</v>
      </c>
      <c r="H106" s="19">
        <v>1795221.84</v>
      </c>
      <c r="I106" s="19">
        <v>2325368.71</v>
      </c>
      <c r="J106" s="51">
        <v>2890350.51</v>
      </c>
      <c r="K106" s="19">
        <v>3364100.58</v>
      </c>
      <c r="L106" s="19">
        <v>3628129.84</v>
      </c>
      <c r="M106" s="19">
        <v>3546100.8</v>
      </c>
      <c r="N106" s="19">
        <v>3785531.59</v>
      </c>
      <c r="O106" s="19">
        <v>5465013.5700000003</v>
      </c>
      <c r="P106" s="61">
        <v>6066488.3600000003</v>
      </c>
      <c r="Q106" s="72"/>
      <c r="T106"/>
    </row>
    <row r="107" spans="2:20" x14ac:dyDescent="0.25">
      <c r="B107" s="16" t="s">
        <v>106</v>
      </c>
      <c r="C107" s="23" t="s">
        <v>113</v>
      </c>
      <c r="D107" s="19">
        <v>89347.36</v>
      </c>
      <c r="E107" s="19">
        <v>238751.85</v>
      </c>
      <c r="F107" s="19">
        <v>371631.15</v>
      </c>
      <c r="G107" s="19">
        <v>532692.81999999995</v>
      </c>
      <c r="H107" s="19">
        <v>753354.26</v>
      </c>
      <c r="I107" s="19">
        <v>1017393.81</v>
      </c>
      <c r="J107" s="51">
        <v>1319102.53</v>
      </c>
      <c r="K107" s="19">
        <v>1595814.61</v>
      </c>
      <c r="L107" s="19">
        <v>1795138.05</v>
      </c>
      <c r="M107" s="19">
        <v>1747693.35</v>
      </c>
      <c r="N107" s="19">
        <v>1868065.99</v>
      </c>
      <c r="O107" s="19">
        <v>2757415.91</v>
      </c>
      <c r="P107" s="61">
        <v>3149485.99</v>
      </c>
      <c r="Q107" s="72"/>
      <c r="T107"/>
    </row>
    <row r="108" spans="2:20" x14ac:dyDescent="0.25">
      <c r="B108" s="16" t="s">
        <v>106</v>
      </c>
      <c r="C108" s="23" t="s">
        <v>114</v>
      </c>
      <c r="D108" s="19">
        <v>28084.61</v>
      </c>
      <c r="E108" s="19">
        <v>82069.48</v>
      </c>
      <c r="F108" s="19">
        <v>122229.81</v>
      </c>
      <c r="G108" s="19">
        <v>177871.06</v>
      </c>
      <c r="H108" s="19">
        <v>240932.12</v>
      </c>
      <c r="I108" s="19">
        <v>322502.24</v>
      </c>
      <c r="J108" s="51">
        <v>404681.52</v>
      </c>
      <c r="K108" s="19">
        <v>478383.56</v>
      </c>
      <c r="L108" s="19">
        <v>474984.87</v>
      </c>
      <c r="M108" s="19">
        <v>496620.54</v>
      </c>
      <c r="N108" s="19">
        <v>511830.15</v>
      </c>
      <c r="O108" s="19">
        <v>755261.95</v>
      </c>
      <c r="P108" s="61">
        <v>790693.6</v>
      </c>
      <c r="Q108" s="72"/>
      <c r="T108"/>
    </row>
    <row r="109" spans="2:20" x14ac:dyDescent="0.25">
      <c r="B109" s="16" t="s">
        <v>106</v>
      </c>
      <c r="C109" s="23" t="s">
        <v>209</v>
      </c>
      <c r="D109" s="19" t="s">
        <v>10</v>
      </c>
      <c r="E109" s="19" t="s">
        <v>10</v>
      </c>
      <c r="F109" s="19" t="s">
        <v>10</v>
      </c>
      <c r="G109" s="19" t="s">
        <v>10</v>
      </c>
      <c r="H109" s="19" t="s">
        <v>10</v>
      </c>
      <c r="I109" s="19">
        <v>1155.93</v>
      </c>
      <c r="J109" s="51">
        <v>20805.27</v>
      </c>
      <c r="K109" s="19">
        <v>28928.26</v>
      </c>
      <c r="L109" s="19">
        <v>76604.75</v>
      </c>
      <c r="M109" s="19">
        <v>65031.78</v>
      </c>
      <c r="N109" s="19">
        <v>105918.42</v>
      </c>
      <c r="O109" s="19">
        <v>247521.3</v>
      </c>
      <c r="P109" s="61">
        <v>351192.21</v>
      </c>
      <c r="Q109" s="72"/>
      <c r="T109"/>
    </row>
    <row r="110" spans="2:20" x14ac:dyDescent="0.25">
      <c r="B110" s="16" t="s">
        <v>115</v>
      </c>
      <c r="C110" s="23" t="s">
        <v>116</v>
      </c>
      <c r="D110" s="19">
        <v>19514186.800000001</v>
      </c>
      <c r="E110" s="19">
        <v>44375301.600000001</v>
      </c>
      <c r="F110" s="19">
        <v>60903547.469999999</v>
      </c>
      <c r="G110" s="19">
        <v>81887552.359999999</v>
      </c>
      <c r="H110" s="19">
        <v>113458332.73</v>
      </c>
      <c r="I110" s="19">
        <v>149712031.16</v>
      </c>
      <c r="J110" s="51">
        <v>185559439.38999999</v>
      </c>
      <c r="K110" s="19">
        <v>216041002.99000001</v>
      </c>
      <c r="L110" s="19">
        <v>251009796.63</v>
      </c>
      <c r="M110" s="19">
        <v>267105292.91</v>
      </c>
      <c r="N110" s="19">
        <v>297853379.94</v>
      </c>
      <c r="O110" s="19">
        <v>355720382.75</v>
      </c>
      <c r="P110" s="61">
        <v>413252541.58999997</v>
      </c>
      <c r="Q110" s="72"/>
      <c r="T110"/>
    </row>
    <row r="111" spans="2:20" x14ac:dyDescent="0.25">
      <c r="B111" s="16" t="s">
        <v>115</v>
      </c>
      <c r="C111" s="23" t="s">
        <v>117</v>
      </c>
      <c r="D111" s="19">
        <v>27156214.300000001</v>
      </c>
      <c r="E111" s="19">
        <v>62485800.170000002</v>
      </c>
      <c r="F111" s="19">
        <v>84969734.75</v>
      </c>
      <c r="G111" s="19">
        <v>117074848.67</v>
      </c>
      <c r="H111" s="19">
        <v>161444413.19</v>
      </c>
      <c r="I111" s="19">
        <v>216498299.78</v>
      </c>
      <c r="J111" s="51">
        <v>270040779.38999999</v>
      </c>
      <c r="K111" s="19">
        <v>318203048.69</v>
      </c>
      <c r="L111" s="19">
        <v>368759709.11000001</v>
      </c>
      <c r="M111" s="19">
        <v>385975235.45999998</v>
      </c>
      <c r="N111" s="19">
        <v>421367691.51999998</v>
      </c>
      <c r="O111" s="19">
        <v>521037835.26999998</v>
      </c>
      <c r="P111" s="61">
        <v>606559528.05999994</v>
      </c>
      <c r="Q111" s="72"/>
      <c r="T111"/>
    </row>
    <row r="112" spans="2:20" x14ac:dyDescent="0.25">
      <c r="B112" s="16" t="s">
        <v>115</v>
      </c>
      <c r="C112" s="23" t="s">
        <v>118</v>
      </c>
      <c r="D112" s="19">
        <v>38771531.960000001</v>
      </c>
      <c r="E112" s="19">
        <v>90956759.219999999</v>
      </c>
      <c r="F112" s="19">
        <v>123194072.47</v>
      </c>
      <c r="G112" s="19">
        <v>173572689.15000001</v>
      </c>
      <c r="H112" s="19">
        <v>237094081.56</v>
      </c>
      <c r="I112" s="19">
        <v>318384519.44</v>
      </c>
      <c r="J112" s="51">
        <v>392522141.60000002</v>
      </c>
      <c r="K112" s="19">
        <v>459133292.83999997</v>
      </c>
      <c r="L112" s="19">
        <v>520256668.76999998</v>
      </c>
      <c r="M112" s="19">
        <v>530190400.60000002</v>
      </c>
      <c r="N112" s="19">
        <v>560952793.46000004</v>
      </c>
      <c r="O112" s="19">
        <v>709786849.78999996</v>
      </c>
      <c r="P112" s="61">
        <v>819201693.87</v>
      </c>
      <c r="Q112" s="72"/>
      <c r="T112"/>
    </row>
    <row r="113" spans="2:20" x14ac:dyDescent="0.25">
      <c r="B113" s="16" t="s">
        <v>115</v>
      </c>
      <c r="C113" s="23" t="s">
        <v>119</v>
      </c>
      <c r="D113" s="19">
        <v>43398299.560000002</v>
      </c>
      <c r="E113" s="19">
        <v>100841813.23</v>
      </c>
      <c r="F113" s="19">
        <v>137112042.53</v>
      </c>
      <c r="G113" s="19">
        <v>193376520.53999999</v>
      </c>
      <c r="H113" s="19">
        <v>264232518.16999999</v>
      </c>
      <c r="I113" s="19">
        <v>350719716.43000001</v>
      </c>
      <c r="J113" s="51">
        <v>427061520.54000002</v>
      </c>
      <c r="K113" s="19">
        <v>493593001.44999999</v>
      </c>
      <c r="L113" s="19">
        <v>554449168.50999999</v>
      </c>
      <c r="M113" s="19">
        <v>561252164.16999996</v>
      </c>
      <c r="N113" s="19">
        <v>592199345.20000005</v>
      </c>
      <c r="O113" s="19">
        <v>747167916.64999998</v>
      </c>
      <c r="P113" s="61">
        <v>856442828.44000006</v>
      </c>
      <c r="Q113" s="72"/>
      <c r="T113"/>
    </row>
    <row r="114" spans="2:20" x14ac:dyDescent="0.25">
      <c r="B114" s="16" t="s">
        <v>115</v>
      </c>
      <c r="C114" s="23" t="s">
        <v>120</v>
      </c>
      <c r="D114" s="19">
        <v>37202056.07</v>
      </c>
      <c r="E114" s="19">
        <v>89582726.859999999</v>
      </c>
      <c r="F114" s="19">
        <v>122149680.98999999</v>
      </c>
      <c r="G114" s="19">
        <v>176092451.30000001</v>
      </c>
      <c r="H114" s="19">
        <v>241525682.91</v>
      </c>
      <c r="I114" s="19">
        <v>320584686.38999999</v>
      </c>
      <c r="J114" s="51">
        <v>387606377.94999999</v>
      </c>
      <c r="K114" s="19">
        <v>446447298.00999999</v>
      </c>
      <c r="L114" s="19">
        <v>492334054.12</v>
      </c>
      <c r="M114" s="19">
        <v>485532393.93000001</v>
      </c>
      <c r="N114" s="19">
        <v>498308734.14999998</v>
      </c>
      <c r="O114" s="19">
        <v>642481356.25</v>
      </c>
      <c r="P114" s="61">
        <v>730221505.79999995</v>
      </c>
      <c r="Q114" s="72"/>
      <c r="T114"/>
    </row>
    <row r="115" spans="2:20" x14ac:dyDescent="0.25">
      <c r="B115" s="16" t="s">
        <v>115</v>
      </c>
      <c r="C115" s="23" t="s">
        <v>121</v>
      </c>
      <c r="D115" s="19">
        <v>25500650.370000001</v>
      </c>
      <c r="E115" s="19">
        <v>63160659</v>
      </c>
      <c r="F115" s="19">
        <v>86926383.099999994</v>
      </c>
      <c r="G115" s="19">
        <v>125551085.76000001</v>
      </c>
      <c r="H115" s="19">
        <v>172801429.41</v>
      </c>
      <c r="I115" s="19">
        <v>226685871.46000001</v>
      </c>
      <c r="J115" s="51">
        <v>272015405.20999998</v>
      </c>
      <c r="K115" s="19">
        <v>311837768.69999999</v>
      </c>
      <c r="L115" s="19">
        <v>343855214.75</v>
      </c>
      <c r="M115" s="19">
        <v>336339168.22000003</v>
      </c>
      <c r="N115" s="19">
        <v>343716580.36000001</v>
      </c>
      <c r="O115" s="19">
        <v>441562612.92000002</v>
      </c>
      <c r="P115" s="61">
        <v>498795359.97000003</v>
      </c>
      <c r="Q115" s="72"/>
      <c r="T115"/>
    </row>
    <row r="116" spans="2:20" x14ac:dyDescent="0.25">
      <c r="B116" s="16" t="s">
        <v>115</v>
      </c>
      <c r="C116" s="23" t="s">
        <v>122</v>
      </c>
      <c r="D116" s="19">
        <v>12763817.17</v>
      </c>
      <c r="E116" s="19">
        <v>34359607.079999998</v>
      </c>
      <c r="F116" s="19">
        <v>48946047.700000003</v>
      </c>
      <c r="G116" s="19">
        <v>72201834.989999995</v>
      </c>
      <c r="H116" s="19">
        <v>102028766.20999999</v>
      </c>
      <c r="I116" s="19">
        <v>134969177.69999999</v>
      </c>
      <c r="J116" s="51">
        <v>162960025.06999999</v>
      </c>
      <c r="K116" s="19">
        <v>187177042.21000001</v>
      </c>
      <c r="L116" s="19">
        <v>209853432.09999999</v>
      </c>
      <c r="M116" s="19">
        <v>206775174.97999999</v>
      </c>
      <c r="N116" s="19">
        <v>213198791.59</v>
      </c>
      <c r="O116" s="19">
        <v>276328011.45999998</v>
      </c>
      <c r="P116" s="61">
        <v>312956559.17000002</v>
      </c>
      <c r="Q116" s="72"/>
      <c r="T116"/>
    </row>
    <row r="117" spans="2:20" x14ac:dyDescent="0.25">
      <c r="B117" s="16" t="s">
        <v>115</v>
      </c>
      <c r="C117" s="23" t="s">
        <v>123</v>
      </c>
      <c r="D117" s="19">
        <v>2976193.56</v>
      </c>
      <c r="E117" s="19">
        <v>9261663.3599999994</v>
      </c>
      <c r="F117" s="19">
        <v>14332429.529999999</v>
      </c>
      <c r="G117" s="19">
        <v>22183753.399999999</v>
      </c>
      <c r="H117" s="19">
        <v>32553983.190000001</v>
      </c>
      <c r="I117" s="19">
        <v>44610142.229999997</v>
      </c>
      <c r="J117" s="51">
        <v>55691697.369999997</v>
      </c>
      <c r="K117" s="19">
        <v>65541856.130000003</v>
      </c>
      <c r="L117" s="19">
        <v>76862642.269999996</v>
      </c>
      <c r="M117" s="19">
        <v>79280482.530000001</v>
      </c>
      <c r="N117" s="19">
        <v>85156753.760000005</v>
      </c>
      <c r="O117" s="19">
        <v>113860934.84</v>
      </c>
      <c r="P117" s="61">
        <v>133529053.31999999</v>
      </c>
      <c r="Q117" s="72"/>
      <c r="T117"/>
    </row>
    <row r="118" spans="2:20" x14ac:dyDescent="0.25">
      <c r="B118" s="16" t="s">
        <v>115</v>
      </c>
      <c r="C118" s="23" t="s">
        <v>210</v>
      </c>
      <c r="D118" s="19" t="s">
        <v>10</v>
      </c>
      <c r="E118" s="19" t="s">
        <v>10</v>
      </c>
      <c r="F118" s="19" t="s">
        <v>10</v>
      </c>
      <c r="G118" s="19" t="s">
        <v>10</v>
      </c>
      <c r="H118" s="19">
        <v>346035.55</v>
      </c>
      <c r="I118" s="19">
        <v>466098.32</v>
      </c>
      <c r="J118" s="51">
        <v>695647.2</v>
      </c>
      <c r="K118" s="19">
        <v>1001965.03</v>
      </c>
      <c r="L118" s="19">
        <v>1516890.34</v>
      </c>
      <c r="M118" s="19">
        <v>2020482.92</v>
      </c>
      <c r="N118" s="19">
        <v>2691124.88</v>
      </c>
      <c r="O118" s="19">
        <v>4504395.67</v>
      </c>
      <c r="P118" s="61">
        <v>6461582.79</v>
      </c>
      <c r="Q118" s="72"/>
      <c r="T118"/>
    </row>
    <row r="119" spans="2:20" x14ac:dyDescent="0.25">
      <c r="B119" s="16" t="s">
        <v>124</v>
      </c>
      <c r="C119" s="23" t="s">
        <v>24</v>
      </c>
      <c r="D119" s="19">
        <v>129321.82</v>
      </c>
      <c r="E119" s="19">
        <v>291903.75</v>
      </c>
      <c r="F119" s="19">
        <v>411187.64</v>
      </c>
      <c r="G119" s="19">
        <v>554661.18000000005</v>
      </c>
      <c r="H119" s="19">
        <v>737951.6</v>
      </c>
      <c r="I119" s="19" t="s">
        <v>10</v>
      </c>
      <c r="J119" s="51" t="s">
        <v>10</v>
      </c>
      <c r="K119" s="19" t="s">
        <v>10</v>
      </c>
      <c r="L119" s="19" t="s">
        <v>10</v>
      </c>
      <c r="M119" s="19" t="s">
        <v>10</v>
      </c>
      <c r="N119" s="19" t="s">
        <v>10</v>
      </c>
      <c r="O119" s="19" t="s">
        <v>10</v>
      </c>
      <c r="P119" s="61" t="s">
        <v>10</v>
      </c>
      <c r="Q119" s="72"/>
      <c r="T119"/>
    </row>
    <row r="120" spans="2:20" x14ac:dyDescent="0.25">
      <c r="B120" s="16" t="s">
        <v>124</v>
      </c>
      <c r="C120" s="23" t="s">
        <v>25</v>
      </c>
      <c r="D120" s="19">
        <v>170929.56</v>
      </c>
      <c r="E120" s="19">
        <v>426565.18</v>
      </c>
      <c r="F120" s="19">
        <v>592891.11</v>
      </c>
      <c r="G120" s="19">
        <v>815045.09</v>
      </c>
      <c r="H120" s="19">
        <v>1079373.2</v>
      </c>
      <c r="I120" s="19" t="s">
        <v>10</v>
      </c>
      <c r="J120" s="51" t="s">
        <v>10</v>
      </c>
      <c r="K120" s="19" t="s">
        <v>10</v>
      </c>
      <c r="L120" s="19" t="s">
        <v>10</v>
      </c>
      <c r="M120" s="19" t="s">
        <v>10</v>
      </c>
      <c r="N120" s="19" t="s">
        <v>10</v>
      </c>
      <c r="O120" s="19" t="s">
        <v>10</v>
      </c>
      <c r="P120" s="61" t="s">
        <v>10</v>
      </c>
      <c r="Q120" s="72"/>
      <c r="T120"/>
    </row>
    <row r="121" spans="2:20" x14ac:dyDescent="0.25">
      <c r="B121" s="16" t="s">
        <v>124</v>
      </c>
      <c r="C121" s="23" t="s">
        <v>26</v>
      </c>
      <c r="D121" s="19">
        <v>203285.4</v>
      </c>
      <c r="E121" s="19">
        <v>562400.59</v>
      </c>
      <c r="F121" s="19">
        <v>811989.01</v>
      </c>
      <c r="G121" s="19">
        <v>1166364.29</v>
      </c>
      <c r="H121" s="19">
        <v>1617807.7</v>
      </c>
      <c r="I121" s="19" t="s">
        <v>10</v>
      </c>
      <c r="J121" s="51" t="s">
        <v>10</v>
      </c>
      <c r="K121" s="19" t="s">
        <v>10</v>
      </c>
      <c r="L121" s="19" t="s">
        <v>10</v>
      </c>
      <c r="M121" s="19" t="s">
        <v>10</v>
      </c>
      <c r="N121" s="19" t="s">
        <v>10</v>
      </c>
      <c r="O121" s="19" t="s">
        <v>10</v>
      </c>
      <c r="P121" s="61" t="s">
        <v>10</v>
      </c>
      <c r="Q121" s="72"/>
      <c r="T121"/>
    </row>
    <row r="122" spans="2:20" x14ac:dyDescent="0.25">
      <c r="B122" s="16" t="s">
        <v>124</v>
      </c>
      <c r="C122" s="23" t="s">
        <v>27</v>
      </c>
      <c r="D122" s="19">
        <v>272187.09000000003</v>
      </c>
      <c r="E122" s="19">
        <v>745526.87</v>
      </c>
      <c r="F122" s="19">
        <v>1010827.95</v>
      </c>
      <c r="G122" s="19">
        <v>1438226.86</v>
      </c>
      <c r="H122" s="19">
        <v>1976059.82</v>
      </c>
      <c r="I122" s="19" t="s">
        <v>10</v>
      </c>
      <c r="J122" s="51" t="s">
        <v>10</v>
      </c>
      <c r="K122" s="19" t="s">
        <v>10</v>
      </c>
      <c r="L122" s="19" t="s">
        <v>10</v>
      </c>
      <c r="M122" s="19" t="s">
        <v>10</v>
      </c>
      <c r="N122" s="19" t="s">
        <v>10</v>
      </c>
      <c r="O122" s="19" t="s">
        <v>10</v>
      </c>
      <c r="P122" s="61" t="s">
        <v>10</v>
      </c>
      <c r="Q122" s="72"/>
      <c r="T122"/>
    </row>
    <row r="123" spans="2:20" x14ac:dyDescent="0.25">
      <c r="B123" s="16" t="s">
        <v>124</v>
      </c>
      <c r="C123" s="23" t="s">
        <v>28</v>
      </c>
      <c r="D123" s="19">
        <v>249521.63</v>
      </c>
      <c r="E123" s="19">
        <v>749764.91</v>
      </c>
      <c r="F123" s="19">
        <v>1006453.69</v>
      </c>
      <c r="G123" s="19">
        <v>1404464.32</v>
      </c>
      <c r="H123" s="19">
        <v>1893763.59</v>
      </c>
      <c r="I123" s="19" t="s">
        <v>10</v>
      </c>
      <c r="J123" s="51" t="s">
        <v>10</v>
      </c>
      <c r="K123" s="19" t="s">
        <v>10</v>
      </c>
      <c r="L123" s="19" t="s">
        <v>10</v>
      </c>
      <c r="M123" s="19" t="s">
        <v>10</v>
      </c>
      <c r="N123" s="19" t="s">
        <v>10</v>
      </c>
      <c r="O123" s="19" t="s">
        <v>10</v>
      </c>
      <c r="P123" s="61" t="s">
        <v>10</v>
      </c>
      <c r="Q123" s="72"/>
      <c r="T123"/>
    </row>
    <row r="124" spans="2:20" x14ac:dyDescent="0.25">
      <c r="B124" s="16" t="s">
        <v>124</v>
      </c>
      <c r="C124" s="23" t="s">
        <v>29</v>
      </c>
      <c r="D124" s="19">
        <v>183925.73</v>
      </c>
      <c r="E124" s="19">
        <v>546487.51</v>
      </c>
      <c r="F124" s="19">
        <v>714501.78</v>
      </c>
      <c r="G124" s="19">
        <v>969291.5</v>
      </c>
      <c r="H124" s="19">
        <v>1308426.1000000001</v>
      </c>
      <c r="I124" s="19" t="s">
        <v>10</v>
      </c>
      <c r="J124" s="51" t="s">
        <v>10</v>
      </c>
      <c r="K124" s="19" t="s">
        <v>10</v>
      </c>
      <c r="L124" s="19" t="s">
        <v>10</v>
      </c>
      <c r="M124" s="19" t="s">
        <v>10</v>
      </c>
      <c r="N124" s="19" t="s">
        <v>10</v>
      </c>
      <c r="O124" s="19" t="s">
        <v>10</v>
      </c>
      <c r="P124" s="61" t="s">
        <v>10</v>
      </c>
      <c r="Q124" s="72"/>
      <c r="T124"/>
    </row>
    <row r="125" spans="2:20" x14ac:dyDescent="0.25">
      <c r="B125" s="16" t="s">
        <v>124</v>
      </c>
      <c r="C125" s="23" t="s">
        <v>30</v>
      </c>
      <c r="D125" s="19">
        <v>142161.44</v>
      </c>
      <c r="E125" s="19">
        <v>428047.98</v>
      </c>
      <c r="F125" s="19">
        <v>571161.19999999995</v>
      </c>
      <c r="G125" s="19">
        <v>774566.38</v>
      </c>
      <c r="H125" s="19">
        <v>1045125.45</v>
      </c>
      <c r="I125" s="19" t="s">
        <v>10</v>
      </c>
      <c r="J125" s="51" t="s">
        <v>10</v>
      </c>
      <c r="K125" s="19" t="s">
        <v>10</v>
      </c>
      <c r="L125" s="19" t="s">
        <v>10</v>
      </c>
      <c r="M125" s="19" t="s">
        <v>10</v>
      </c>
      <c r="N125" s="19" t="s">
        <v>10</v>
      </c>
      <c r="O125" s="19" t="s">
        <v>10</v>
      </c>
      <c r="P125" s="61" t="s">
        <v>10</v>
      </c>
      <c r="Q125" s="72"/>
      <c r="T125"/>
    </row>
    <row r="126" spans="2:20" x14ac:dyDescent="0.25">
      <c r="B126" s="16" t="s">
        <v>124</v>
      </c>
      <c r="C126" s="23" t="s">
        <v>31</v>
      </c>
      <c r="D126" s="19">
        <v>55075.33</v>
      </c>
      <c r="E126" s="19">
        <v>170197.48</v>
      </c>
      <c r="F126" s="19">
        <v>234364.19</v>
      </c>
      <c r="G126" s="19">
        <v>327619.40000000002</v>
      </c>
      <c r="H126" s="19">
        <v>443907.97</v>
      </c>
      <c r="I126" s="19" t="s">
        <v>10</v>
      </c>
      <c r="J126" s="51" t="s">
        <v>10</v>
      </c>
      <c r="K126" s="19" t="s">
        <v>10</v>
      </c>
      <c r="L126" s="19" t="s">
        <v>10</v>
      </c>
      <c r="M126" s="19" t="s">
        <v>10</v>
      </c>
      <c r="N126" s="19" t="s">
        <v>10</v>
      </c>
      <c r="O126" s="19" t="s">
        <v>10</v>
      </c>
      <c r="P126" s="61" t="s">
        <v>10</v>
      </c>
      <c r="Q126" s="72"/>
      <c r="T126"/>
    </row>
    <row r="127" spans="2:20" x14ac:dyDescent="0.25">
      <c r="B127" s="16" t="s">
        <v>124</v>
      </c>
      <c r="C127" s="23" t="s">
        <v>125</v>
      </c>
      <c r="D127" s="19">
        <v>1668110.57</v>
      </c>
      <c r="E127" s="19">
        <v>4264749.68</v>
      </c>
      <c r="F127" s="19">
        <v>5870940.0199999996</v>
      </c>
      <c r="G127" s="19">
        <v>8081459.3700000001</v>
      </c>
      <c r="H127" s="19">
        <v>10545447.359999999</v>
      </c>
      <c r="I127" s="19">
        <v>13181609.68</v>
      </c>
      <c r="J127" s="51">
        <v>15128323.890000001</v>
      </c>
      <c r="K127" s="19">
        <v>16759142.26</v>
      </c>
      <c r="L127" s="19">
        <v>18851588.350000001</v>
      </c>
      <c r="M127" s="19">
        <v>19750117.440000001</v>
      </c>
      <c r="N127" s="19">
        <v>21500825.350000001</v>
      </c>
      <c r="O127" s="19">
        <v>24807991.66</v>
      </c>
      <c r="P127" s="61">
        <v>28557515.780000001</v>
      </c>
      <c r="Q127" s="72"/>
      <c r="T127"/>
    </row>
    <row r="128" spans="2:20" x14ac:dyDescent="0.25">
      <c r="B128" s="16" t="s">
        <v>124</v>
      </c>
      <c r="C128" s="23" t="s">
        <v>126</v>
      </c>
      <c r="D128" s="19">
        <v>2527861.46</v>
      </c>
      <c r="E128" s="19">
        <v>6662894.6100000003</v>
      </c>
      <c r="F128" s="19">
        <v>9115329.25</v>
      </c>
      <c r="G128" s="19">
        <v>12781091.960000001</v>
      </c>
      <c r="H128" s="19">
        <v>16744912.449999999</v>
      </c>
      <c r="I128" s="19">
        <v>21152576.859999999</v>
      </c>
      <c r="J128" s="51">
        <v>24236538.039999999</v>
      </c>
      <c r="K128" s="19">
        <v>27016900.850000001</v>
      </c>
      <c r="L128" s="19">
        <v>30119297.75</v>
      </c>
      <c r="M128" s="19">
        <v>30641560.359999999</v>
      </c>
      <c r="N128" s="19">
        <v>32772417.609999999</v>
      </c>
      <c r="O128" s="19">
        <v>38894836.57</v>
      </c>
      <c r="P128" s="61">
        <v>44701224.25</v>
      </c>
      <c r="Q128" s="72"/>
      <c r="T128"/>
    </row>
    <row r="129" spans="2:20" x14ac:dyDescent="0.25">
      <c r="B129" s="16" t="s">
        <v>124</v>
      </c>
      <c r="C129" s="23" t="s">
        <v>127</v>
      </c>
      <c r="D129" s="19">
        <v>2426640.0299999998</v>
      </c>
      <c r="E129" s="19">
        <v>6614633.1799999997</v>
      </c>
      <c r="F129" s="19">
        <v>9069095.1899999995</v>
      </c>
      <c r="G129" s="19">
        <v>13110544.720000001</v>
      </c>
      <c r="H129" s="19">
        <v>17351644.379999999</v>
      </c>
      <c r="I129" s="19">
        <v>23030095.5</v>
      </c>
      <c r="J129" s="51">
        <v>26426084.84</v>
      </c>
      <c r="K129" s="19">
        <v>29595682.199999999</v>
      </c>
      <c r="L129" s="19">
        <v>32605894.920000002</v>
      </c>
      <c r="M129" s="19">
        <v>32536074.09</v>
      </c>
      <c r="N129" s="19">
        <v>33994695.789999999</v>
      </c>
      <c r="O129" s="19">
        <v>41119652.149999999</v>
      </c>
      <c r="P129" s="61">
        <v>47183140.390000001</v>
      </c>
      <c r="Q129" s="72"/>
      <c r="T129"/>
    </row>
    <row r="130" spans="2:20" x14ac:dyDescent="0.25">
      <c r="B130" s="16" t="s">
        <v>124</v>
      </c>
      <c r="C130" s="23" t="s">
        <v>128</v>
      </c>
      <c r="D130" s="19">
        <v>1775460.61</v>
      </c>
      <c r="E130" s="19">
        <v>4996017.01</v>
      </c>
      <c r="F130" s="19">
        <v>6857626.3700000001</v>
      </c>
      <c r="G130" s="19">
        <v>10055170.449999999</v>
      </c>
      <c r="H130" s="19">
        <v>13458240.32</v>
      </c>
      <c r="I130" s="19">
        <v>19114914.600000001</v>
      </c>
      <c r="J130" s="51">
        <v>22093348.5</v>
      </c>
      <c r="K130" s="19">
        <v>24780383.739999998</v>
      </c>
      <c r="L130" s="19">
        <v>27098152.280000001</v>
      </c>
      <c r="M130" s="19">
        <v>26552308.219999999</v>
      </c>
      <c r="N130" s="19">
        <v>27408755</v>
      </c>
      <c r="O130" s="19">
        <v>33436712.16</v>
      </c>
      <c r="P130" s="61">
        <v>38208443.43</v>
      </c>
      <c r="Q130" s="72"/>
      <c r="T130"/>
    </row>
    <row r="131" spans="2:20" x14ac:dyDescent="0.25">
      <c r="B131" s="16" t="s">
        <v>124</v>
      </c>
      <c r="C131" s="23" t="s">
        <v>129</v>
      </c>
      <c r="D131" s="19">
        <v>1161506.08</v>
      </c>
      <c r="E131" s="19">
        <v>3361303.21</v>
      </c>
      <c r="F131" s="19">
        <v>4580141.4400000004</v>
      </c>
      <c r="G131" s="19">
        <v>6834872.0599999996</v>
      </c>
      <c r="H131" s="19">
        <v>9214178.0099999998</v>
      </c>
      <c r="I131" s="19">
        <v>13856316.460000001</v>
      </c>
      <c r="J131" s="51">
        <v>15955775.57</v>
      </c>
      <c r="K131" s="19">
        <v>17865326.079999998</v>
      </c>
      <c r="L131" s="19">
        <v>19433420.280000001</v>
      </c>
      <c r="M131" s="19">
        <v>18760334.989999998</v>
      </c>
      <c r="N131" s="19">
        <v>19050353.699999999</v>
      </c>
      <c r="O131" s="19">
        <v>23355862.920000002</v>
      </c>
      <c r="P131" s="61">
        <v>26668347.43</v>
      </c>
      <c r="Q131" s="72"/>
      <c r="T131"/>
    </row>
    <row r="132" spans="2:20" x14ac:dyDescent="0.25">
      <c r="B132" s="16" t="s">
        <v>124</v>
      </c>
      <c r="C132" s="23" t="s">
        <v>130</v>
      </c>
      <c r="D132" s="19">
        <v>721506.51</v>
      </c>
      <c r="E132" s="19">
        <v>2121699.75</v>
      </c>
      <c r="F132" s="19">
        <v>2890468.12</v>
      </c>
      <c r="G132" s="19">
        <v>4307125.84</v>
      </c>
      <c r="H132" s="19">
        <v>5834190.75</v>
      </c>
      <c r="I132" s="19">
        <v>8952855.8599999994</v>
      </c>
      <c r="J132" s="51">
        <v>10251181.359999999</v>
      </c>
      <c r="K132" s="19">
        <v>11384627.5</v>
      </c>
      <c r="L132" s="19">
        <v>12406416.529999999</v>
      </c>
      <c r="M132" s="19">
        <v>11851206.33</v>
      </c>
      <c r="N132" s="19">
        <v>11976010.74</v>
      </c>
      <c r="O132" s="19">
        <v>14627969.210000001</v>
      </c>
      <c r="P132" s="61">
        <v>16702491.58</v>
      </c>
      <c r="Q132" s="72"/>
      <c r="T132"/>
    </row>
    <row r="133" spans="2:20" x14ac:dyDescent="0.25">
      <c r="B133" s="16" t="s">
        <v>124</v>
      </c>
      <c r="C133" s="23" t="s">
        <v>131</v>
      </c>
      <c r="D133" s="19">
        <v>483804.81</v>
      </c>
      <c r="E133" s="19">
        <v>1440551.66</v>
      </c>
      <c r="F133" s="19">
        <v>1998134.44</v>
      </c>
      <c r="G133" s="19">
        <v>2974495.55</v>
      </c>
      <c r="H133" s="19">
        <v>4059578.87</v>
      </c>
      <c r="I133" s="19">
        <v>6407650.3399999999</v>
      </c>
      <c r="J133" s="51">
        <v>7367519.3700000001</v>
      </c>
      <c r="K133" s="19">
        <v>8177377.9699999997</v>
      </c>
      <c r="L133" s="19">
        <v>8918925.4199999999</v>
      </c>
      <c r="M133" s="19">
        <v>8486114.3200000003</v>
      </c>
      <c r="N133" s="19">
        <v>8557777.9499999993</v>
      </c>
      <c r="O133" s="19">
        <v>10489354.300000001</v>
      </c>
      <c r="P133" s="61">
        <v>11951447.050000001</v>
      </c>
      <c r="Q133" s="72"/>
      <c r="T133"/>
    </row>
    <row r="134" spans="2:20" x14ac:dyDescent="0.25">
      <c r="B134" s="16" t="s">
        <v>124</v>
      </c>
      <c r="C134" s="23" t="s">
        <v>132</v>
      </c>
      <c r="D134" s="19">
        <v>132600.35</v>
      </c>
      <c r="E134" s="19">
        <v>411255.82</v>
      </c>
      <c r="F134" s="19">
        <v>632536.42000000004</v>
      </c>
      <c r="G134" s="19">
        <v>1009069.94</v>
      </c>
      <c r="H134" s="19">
        <v>1444186.58</v>
      </c>
      <c r="I134" s="19">
        <v>2473696.71</v>
      </c>
      <c r="J134" s="51">
        <v>2980664.8</v>
      </c>
      <c r="K134" s="19">
        <v>3441910.63</v>
      </c>
      <c r="L134" s="19">
        <v>3869514.88</v>
      </c>
      <c r="M134" s="19">
        <v>3830437.4</v>
      </c>
      <c r="N134" s="19">
        <v>4038952.16</v>
      </c>
      <c r="O134" s="19">
        <v>5088447.5599999996</v>
      </c>
      <c r="P134" s="61">
        <v>6080472.2199999997</v>
      </c>
      <c r="Q134" s="72"/>
      <c r="T134"/>
    </row>
    <row r="135" spans="2:20" x14ac:dyDescent="0.25">
      <c r="B135" s="16" t="s">
        <v>124</v>
      </c>
      <c r="C135" s="23" t="s">
        <v>228</v>
      </c>
      <c r="D135" s="7" t="s">
        <v>10</v>
      </c>
      <c r="E135" s="7" t="s">
        <v>10</v>
      </c>
      <c r="F135" s="19" t="s">
        <v>10</v>
      </c>
      <c r="G135" s="7" t="s">
        <v>10</v>
      </c>
      <c r="H135" s="7" t="s">
        <v>10</v>
      </c>
      <c r="I135" s="19">
        <v>235.9</v>
      </c>
      <c r="J135" s="51">
        <v>4404.8100000000004</v>
      </c>
      <c r="K135" s="19">
        <v>8901.0400000000009</v>
      </c>
      <c r="L135" s="19">
        <v>22411.74</v>
      </c>
      <c r="M135" s="19">
        <v>40630.44</v>
      </c>
      <c r="N135" s="19">
        <v>45516.22</v>
      </c>
      <c r="O135" s="19">
        <v>90538.25</v>
      </c>
      <c r="P135" s="61">
        <v>134437.99</v>
      </c>
      <c r="Q135" s="72"/>
      <c r="T135"/>
    </row>
    <row r="136" spans="2:20" x14ac:dyDescent="0.25">
      <c r="B136" s="16" t="s">
        <v>133</v>
      </c>
      <c r="C136" s="23" t="s">
        <v>134</v>
      </c>
      <c r="D136" s="19">
        <v>1204976.07</v>
      </c>
      <c r="E136" s="19">
        <v>2441318.36</v>
      </c>
      <c r="F136" s="19">
        <v>3222843.73</v>
      </c>
      <c r="G136" s="19">
        <v>4308498.9800000004</v>
      </c>
      <c r="H136" s="19">
        <v>5992440.0899999999</v>
      </c>
      <c r="I136" s="19">
        <v>7769478.75</v>
      </c>
      <c r="J136" s="51">
        <v>9374535.5899999999</v>
      </c>
      <c r="K136" s="19">
        <v>10318210.039999999</v>
      </c>
      <c r="L136" s="19">
        <v>11997376.02</v>
      </c>
      <c r="M136" s="19">
        <v>12741345.27</v>
      </c>
      <c r="N136" s="19">
        <v>13879216.01</v>
      </c>
      <c r="O136" s="19">
        <v>15941581.130000001</v>
      </c>
      <c r="P136" s="61">
        <v>19060676.559999999</v>
      </c>
      <c r="Q136" s="72"/>
      <c r="T136"/>
    </row>
    <row r="137" spans="2:20" x14ac:dyDescent="0.25">
      <c r="B137" s="16" t="s">
        <v>133</v>
      </c>
      <c r="C137" s="23" t="s">
        <v>135</v>
      </c>
      <c r="D137" s="19">
        <v>1975508.37</v>
      </c>
      <c r="E137" s="19">
        <v>4326361.9400000004</v>
      </c>
      <c r="F137" s="19">
        <v>5669847.3799999999</v>
      </c>
      <c r="G137" s="19">
        <v>7750611.9299999997</v>
      </c>
      <c r="H137" s="19">
        <v>10528768.699999999</v>
      </c>
      <c r="I137" s="19">
        <v>13700734.09</v>
      </c>
      <c r="J137" s="51">
        <v>16309927.960000001</v>
      </c>
      <c r="K137" s="19">
        <v>18155348.98</v>
      </c>
      <c r="L137" s="19">
        <v>20516777.670000002</v>
      </c>
      <c r="M137" s="19">
        <v>21436853.390000001</v>
      </c>
      <c r="N137" s="19">
        <v>22754739.25</v>
      </c>
      <c r="O137" s="19">
        <v>27648602.890000001</v>
      </c>
      <c r="P137" s="61">
        <v>33017091.260000002</v>
      </c>
      <c r="Q137" s="72"/>
      <c r="T137"/>
    </row>
    <row r="138" spans="2:20" x14ac:dyDescent="0.25">
      <c r="B138" s="16" t="s">
        <v>133</v>
      </c>
      <c r="C138" s="23" t="s">
        <v>136</v>
      </c>
      <c r="D138" s="19">
        <v>2754131.32</v>
      </c>
      <c r="E138" s="19">
        <v>6311241.7699999996</v>
      </c>
      <c r="F138" s="19">
        <v>8265328.3399999999</v>
      </c>
      <c r="G138" s="19">
        <v>11498812.029999999</v>
      </c>
      <c r="H138" s="19">
        <v>15642936.25</v>
      </c>
      <c r="I138" s="19">
        <v>20641852.309999999</v>
      </c>
      <c r="J138" s="51">
        <v>24626338.739999998</v>
      </c>
      <c r="K138" s="19">
        <v>27371361.09</v>
      </c>
      <c r="L138" s="19">
        <v>30487429.609999999</v>
      </c>
      <c r="M138" s="19">
        <v>30847417.100000001</v>
      </c>
      <c r="N138" s="19">
        <v>32091070.420000002</v>
      </c>
      <c r="O138" s="19">
        <v>39713571.770000003</v>
      </c>
      <c r="P138" s="61">
        <v>46974286.210000001</v>
      </c>
      <c r="Q138" s="72"/>
      <c r="T138"/>
    </row>
    <row r="139" spans="2:20" x14ac:dyDescent="0.25">
      <c r="B139" s="16" t="s">
        <v>133</v>
      </c>
      <c r="C139" s="23" t="s">
        <v>137</v>
      </c>
      <c r="D139" s="19">
        <v>2599000.38</v>
      </c>
      <c r="E139" s="19">
        <v>6042737.7999999998</v>
      </c>
      <c r="F139" s="19">
        <v>7872650.3899999997</v>
      </c>
      <c r="G139" s="19">
        <v>10959191.550000001</v>
      </c>
      <c r="H139" s="19">
        <v>14988966.029999999</v>
      </c>
      <c r="I139" s="19">
        <v>19953231.359999999</v>
      </c>
      <c r="J139" s="51">
        <v>23791677.620000001</v>
      </c>
      <c r="K139" s="19">
        <v>26548138.32</v>
      </c>
      <c r="L139" s="19">
        <v>29527570.02</v>
      </c>
      <c r="M139" s="19">
        <v>29935097.359999999</v>
      </c>
      <c r="N139" s="19">
        <v>31045697.579999998</v>
      </c>
      <c r="O139" s="19">
        <v>38642751.039999999</v>
      </c>
      <c r="P139" s="61">
        <v>46041962.5</v>
      </c>
      <c r="Q139" s="72"/>
      <c r="T139"/>
    </row>
    <row r="140" spans="2:20" x14ac:dyDescent="0.25">
      <c r="B140" s="16" t="s">
        <v>133</v>
      </c>
      <c r="C140" s="23" t="s">
        <v>138</v>
      </c>
      <c r="D140" s="19">
        <v>2005644.31</v>
      </c>
      <c r="E140" s="19">
        <v>4946826.51</v>
      </c>
      <c r="F140" s="19">
        <v>6462197.75</v>
      </c>
      <c r="G140" s="19">
        <v>9204623.3200000003</v>
      </c>
      <c r="H140" s="19">
        <v>12733484.189999999</v>
      </c>
      <c r="I140" s="19">
        <v>16991070.600000001</v>
      </c>
      <c r="J140" s="51">
        <v>20346602.98</v>
      </c>
      <c r="K140" s="19">
        <v>22641231.18</v>
      </c>
      <c r="L140" s="19">
        <v>24939779.440000001</v>
      </c>
      <c r="M140" s="19">
        <v>24672177.48</v>
      </c>
      <c r="N140" s="19">
        <v>25319114.149999999</v>
      </c>
      <c r="O140" s="19">
        <v>32070161.09</v>
      </c>
      <c r="P140" s="61">
        <v>38734193.270000003</v>
      </c>
      <c r="Q140" s="72"/>
      <c r="T140"/>
    </row>
    <row r="141" spans="2:20" x14ac:dyDescent="0.25">
      <c r="B141" s="16" t="s">
        <v>133</v>
      </c>
      <c r="C141" s="23" t="s">
        <v>139</v>
      </c>
      <c r="D141" s="19">
        <v>1217468.53</v>
      </c>
      <c r="E141" s="19">
        <v>3090015.73</v>
      </c>
      <c r="F141" s="19">
        <v>4064187.01</v>
      </c>
      <c r="G141" s="19">
        <v>5852511.0300000003</v>
      </c>
      <c r="H141" s="19">
        <v>8178177.8799999999</v>
      </c>
      <c r="I141" s="19">
        <v>10918659.6</v>
      </c>
      <c r="J141" s="51">
        <v>13086346.560000001</v>
      </c>
      <c r="K141" s="19">
        <v>14699268.18</v>
      </c>
      <c r="L141" s="19">
        <v>16394000.470000001</v>
      </c>
      <c r="M141" s="19">
        <v>16153836.939999999</v>
      </c>
      <c r="N141" s="19">
        <v>16679797.73</v>
      </c>
      <c r="O141" s="19">
        <v>21218424.579999998</v>
      </c>
      <c r="P141" s="61">
        <v>25488079.030000001</v>
      </c>
      <c r="Q141" s="72"/>
      <c r="T141"/>
    </row>
    <row r="142" spans="2:20" x14ac:dyDescent="0.25">
      <c r="B142" s="16" t="s">
        <v>133</v>
      </c>
      <c r="C142" s="23" t="s">
        <v>140</v>
      </c>
      <c r="D142" s="19">
        <v>509761.63</v>
      </c>
      <c r="E142" s="19">
        <v>1366287.18</v>
      </c>
      <c r="F142" s="19">
        <v>1915190.72</v>
      </c>
      <c r="G142" s="19">
        <v>2859954.27</v>
      </c>
      <c r="H142" s="19">
        <v>4238942.54</v>
      </c>
      <c r="I142" s="19">
        <v>5843324.1900000004</v>
      </c>
      <c r="J142" s="51">
        <v>7167876.2400000002</v>
      </c>
      <c r="K142" s="19">
        <v>8164948.79</v>
      </c>
      <c r="L142" s="19">
        <v>9335404.5</v>
      </c>
      <c r="M142" s="19">
        <v>9289561.1099999994</v>
      </c>
      <c r="N142" s="19">
        <v>9658151.4199999999</v>
      </c>
      <c r="O142" s="19">
        <v>12375432.93</v>
      </c>
      <c r="P142" s="61">
        <v>14985674.449999999</v>
      </c>
      <c r="Q142" s="72"/>
      <c r="T142"/>
    </row>
    <row r="143" spans="2:20" x14ac:dyDescent="0.25">
      <c r="B143" s="16" t="s">
        <v>133</v>
      </c>
      <c r="C143" s="23" t="s">
        <v>141</v>
      </c>
      <c r="D143" s="19">
        <v>111863.31</v>
      </c>
      <c r="E143" s="19">
        <v>290794.09000000003</v>
      </c>
      <c r="F143" s="19">
        <v>424274.98</v>
      </c>
      <c r="G143" s="19">
        <v>674048.34</v>
      </c>
      <c r="H143" s="19">
        <v>1059522.8999999999</v>
      </c>
      <c r="I143" s="19">
        <v>1545884.73</v>
      </c>
      <c r="J143" s="51">
        <v>1943221.77</v>
      </c>
      <c r="K143" s="19">
        <v>2216996.7599999998</v>
      </c>
      <c r="L143" s="19">
        <v>2623456.5699999998</v>
      </c>
      <c r="M143" s="19">
        <v>2677753.12</v>
      </c>
      <c r="N143" s="19">
        <v>2772783.29</v>
      </c>
      <c r="O143" s="19">
        <v>3652764.97</v>
      </c>
      <c r="P143" s="61">
        <v>4649787.4800000004</v>
      </c>
      <c r="Q143" s="72"/>
      <c r="T143"/>
    </row>
    <row r="144" spans="2:20" x14ac:dyDescent="0.25">
      <c r="B144" s="16" t="s">
        <v>133</v>
      </c>
      <c r="C144" s="23" t="s">
        <v>211</v>
      </c>
      <c r="D144" s="19" t="s">
        <v>10</v>
      </c>
      <c r="E144" s="19" t="s">
        <v>10</v>
      </c>
      <c r="F144" s="19" t="s">
        <v>10</v>
      </c>
      <c r="G144" s="19" t="s">
        <v>10</v>
      </c>
      <c r="H144" s="19" t="s">
        <v>10</v>
      </c>
      <c r="I144" s="19">
        <v>12290.62</v>
      </c>
      <c r="J144" s="51">
        <v>23176.77</v>
      </c>
      <c r="K144" s="19">
        <v>83841.89</v>
      </c>
      <c r="L144" s="19">
        <v>122919.82</v>
      </c>
      <c r="M144" s="19">
        <v>150318.12</v>
      </c>
      <c r="N144" s="19">
        <v>152144.1</v>
      </c>
      <c r="O144" s="19">
        <v>600435.26</v>
      </c>
      <c r="P144" s="61">
        <v>823473.41</v>
      </c>
      <c r="Q144" s="72"/>
      <c r="T144"/>
    </row>
    <row r="145" spans="2:20" x14ac:dyDescent="0.25">
      <c r="B145" s="16" t="s">
        <v>142</v>
      </c>
      <c r="C145" s="23" t="s">
        <v>143</v>
      </c>
      <c r="D145" s="19">
        <v>115154.52</v>
      </c>
      <c r="E145" s="19">
        <v>300990.06</v>
      </c>
      <c r="F145" s="19">
        <v>433796.89</v>
      </c>
      <c r="G145" s="19">
        <v>612420.28</v>
      </c>
      <c r="H145" s="19">
        <v>938895.37</v>
      </c>
      <c r="I145" s="19">
        <v>1453807.95</v>
      </c>
      <c r="J145" s="51">
        <v>2133031.79</v>
      </c>
      <c r="K145" s="19">
        <v>2776040.8</v>
      </c>
      <c r="L145" s="19">
        <v>3518044.42</v>
      </c>
      <c r="M145" s="19">
        <v>4003749.85</v>
      </c>
      <c r="N145" s="19">
        <v>4451464.87</v>
      </c>
      <c r="O145" s="19">
        <v>5418885.0199999996</v>
      </c>
      <c r="P145" s="61">
        <v>6581195</v>
      </c>
      <c r="Q145" s="72"/>
      <c r="T145"/>
    </row>
    <row r="146" spans="2:20" x14ac:dyDescent="0.25">
      <c r="B146" s="16" t="s">
        <v>142</v>
      </c>
      <c r="C146" s="23" t="s">
        <v>144</v>
      </c>
      <c r="D146" s="19">
        <v>133142.47</v>
      </c>
      <c r="E146" s="19">
        <v>341408.69</v>
      </c>
      <c r="F146" s="19">
        <v>489541.07</v>
      </c>
      <c r="G146" s="19">
        <v>742931.86</v>
      </c>
      <c r="H146" s="19">
        <v>1159232.77</v>
      </c>
      <c r="I146" s="19">
        <v>1870359.41</v>
      </c>
      <c r="J146" s="51">
        <v>2746387.19</v>
      </c>
      <c r="K146" s="19">
        <v>3602115.24</v>
      </c>
      <c r="L146" s="19">
        <v>4548017.3</v>
      </c>
      <c r="M146" s="19">
        <v>5133291.05</v>
      </c>
      <c r="N146" s="19">
        <v>5635391.5099999998</v>
      </c>
      <c r="O146" s="19">
        <v>7180136.6500000004</v>
      </c>
      <c r="P146" s="61">
        <v>8748174.4000000004</v>
      </c>
      <c r="Q146" s="72"/>
      <c r="T146"/>
    </row>
    <row r="147" spans="2:20" x14ac:dyDescent="0.25">
      <c r="B147" s="16" t="s">
        <v>142</v>
      </c>
      <c r="C147" s="23" t="s">
        <v>145</v>
      </c>
      <c r="D147" s="19">
        <v>181653.07</v>
      </c>
      <c r="E147" s="19">
        <v>464966.72</v>
      </c>
      <c r="F147" s="19">
        <v>672816.67</v>
      </c>
      <c r="G147" s="19">
        <v>1015134.44</v>
      </c>
      <c r="H147" s="19">
        <v>1613220.64</v>
      </c>
      <c r="I147" s="19">
        <v>2639993.19</v>
      </c>
      <c r="J147" s="51">
        <v>3896602.22</v>
      </c>
      <c r="K147" s="19">
        <v>5095898.5999999996</v>
      </c>
      <c r="L147" s="19">
        <v>6313143.4800000004</v>
      </c>
      <c r="M147" s="19">
        <v>6966348.29</v>
      </c>
      <c r="N147" s="19">
        <v>7614367.0700000003</v>
      </c>
      <c r="O147" s="19">
        <v>9977724.6600000001</v>
      </c>
      <c r="P147" s="61">
        <v>12146143.560000001</v>
      </c>
      <c r="Q147" s="72"/>
      <c r="T147"/>
    </row>
    <row r="148" spans="2:20" x14ac:dyDescent="0.25">
      <c r="B148" s="16" t="s">
        <v>142</v>
      </c>
      <c r="C148" s="23" t="s">
        <v>146</v>
      </c>
      <c r="D148" s="19">
        <v>202151.45</v>
      </c>
      <c r="E148" s="19">
        <v>496141.26</v>
      </c>
      <c r="F148" s="19">
        <v>695539.34</v>
      </c>
      <c r="G148" s="19">
        <v>1069052.79</v>
      </c>
      <c r="H148" s="19">
        <v>1727140.84</v>
      </c>
      <c r="I148" s="19">
        <v>2763861.56</v>
      </c>
      <c r="J148" s="51">
        <v>3990862.67</v>
      </c>
      <c r="K148" s="19">
        <v>5123924</v>
      </c>
      <c r="L148" s="19">
        <v>6393244.7300000004</v>
      </c>
      <c r="M148" s="19">
        <v>7021386.7599999998</v>
      </c>
      <c r="N148" s="19">
        <v>7774437.0899999999</v>
      </c>
      <c r="O148" s="19">
        <v>10051856.960000001</v>
      </c>
      <c r="P148" s="61">
        <v>11971828.35</v>
      </c>
      <c r="Q148" s="72"/>
      <c r="T148"/>
    </row>
    <row r="149" spans="2:20" x14ac:dyDescent="0.25">
      <c r="B149" s="16" t="s">
        <v>142</v>
      </c>
      <c r="C149" s="23" t="s">
        <v>147</v>
      </c>
      <c r="D149" s="19">
        <v>156572.12</v>
      </c>
      <c r="E149" s="19">
        <v>407035.96</v>
      </c>
      <c r="F149" s="19">
        <v>574360.89</v>
      </c>
      <c r="G149" s="19">
        <v>905091.57</v>
      </c>
      <c r="H149" s="19">
        <v>1497875.38</v>
      </c>
      <c r="I149" s="19">
        <v>2375597.06</v>
      </c>
      <c r="J149" s="51">
        <v>3370301.05</v>
      </c>
      <c r="K149" s="19">
        <v>4250835.9000000004</v>
      </c>
      <c r="L149" s="19">
        <v>5173797.45</v>
      </c>
      <c r="M149" s="19">
        <v>5432306.4400000004</v>
      </c>
      <c r="N149" s="19">
        <v>5980683.4699999997</v>
      </c>
      <c r="O149" s="19">
        <v>7838631.5700000003</v>
      </c>
      <c r="P149" s="61">
        <v>9394457.4299999997</v>
      </c>
      <c r="Q149" s="72"/>
      <c r="T149"/>
    </row>
    <row r="150" spans="2:20" x14ac:dyDescent="0.25">
      <c r="B150" s="16" t="s">
        <v>142</v>
      </c>
      <c r="C150" s="23" t="s">
        <v>148</v>
      </c>
      <c r="D150" s="19">
        <v>107317.43</v>
      </c>
      <c r="E150" s="19">
        <v>287966.03999999998</v>
      </c>
      <c r="F150" s="19">
        <v>411504.11</v>
      </c>
      <c r="G150" s="19">
        <v>641138.42000000004</v>
      </c>
      <c r="H150" s="19">
        <v>1005587.33</v>
      </c>
      <c r="I150" s="19">
        <v>1519667.6</v>
      </c>
      <c r="J150" s="51">
        <v>2087934.58</v>
      </c>
      <c r="K150" s="19">
        <v>2556646.5299999998</v>
      </c>
      <c r="L150" s="19">
        <v>3086137.25</v>
      </c>
      <c r="M150" s="19">
        <v>3286528.11</v>
      </c>
      <c r="N150" s="19">
        <v>3654811.18</v>
      </c>
      <c r="O150" s="19">
        <v>4830968.79</v>
      </c>
      <c r="P150" s="61">
        <v>5793865.04</v>
      </c>
      <c r="Q150" s="72"/>
      <c r="T150"/>
    </row>
    <row r="151" spans="2:20" x14ac:dyDescent="0.25">
      <c r="B151" s="16" t="s">
        <v>142</v>
      </c>
      <c r="C151" s="23" t="s">
        <v>149</v>
      </c>
      <c r="D151" s="19">
        <v>42562.34</v>
      </c>
      <c r="E151" s="19">
        <v>125726.26</v>
      </c>
      <c r="F151" s="19">
        <v>192582.1</v>
      </c>
      <c r="G151" s="19">
        <v>315274.90000000002</v>
      </c>
      <c r="H151" s="19">
        <v>505229.16</v>
      </c>
      <c r="I151" s="19">
        <v>771505.95</v>
      </c>
      <c r="J151" s="51">
        <v>1053758.77</v>
      </c>
      <c r="K151" s="19">
        <v>1280866.3600000001</v>
      </c>
      <c r="L151" s="19">
        <v>1625589.35</v>
      </c>
      <c r="M151" s="19">
        <v>1814250.56</v>
      </c>
      <c r="N151" s="19">
        <v>2101120.1800000002</v>
      </c>
      <c r="O151" s="19">
        <v>2807497.53</v>
      </c>
      <c r="P151" s="61">
        <v>3421491.53</v>
      </c>
      <c r="Q151" s="72"/>
      <c r="T151"/>
    </row>
    <row r="152" spans="2:20" x14ac:dyDescent="0.25">
      <c r="B152" s="16" t="s">
        <v>142</v>
      </c>
      <c r="C152" s="23" t="s">
        <v>150</v>
      </c>
      <c r="D152" s="19">
        <v>10420.6</v>
      </c>
      <c r="E152" s="19">
        <v>29310.37</v>
      </c>
      <c r="F152" s="19">
        <v>45964.33</v>
      </c>
      <c r="G152" s="19">
        <v>69008.08</v>
      </c>
      <c r="H152" s="19">
        <v>146630.6</v>
      </c>
      <c r="I152" s="19">
        <v>227534.32</v>
      </c>
      <c r="J152" s="51">
        <v>310105.52</v>
      </c>
      <c r="K152" s="19">
        <v>367389.41</v>
      </c>
      <c r="L152" s="19">
        <v>478544.02</v>
      </c>
      <c r="M152" s="19">
        <v>551059.22</v>
      </c>
      <c r="N152" s="19">
        <v>655268.76</v>
      </c>
      <c r="O152" s="19">
        <v>886644.24</v>
      </c>
      <c r="P152" s="61">
        <v>1096499.43</v>
      </c>
      <c r="Q152" s="72"/>
      <c r="T152"/>
    </row>
    <row r="153" spans="2:20" x14ac:dyDescent="0.25">
      <c r="B153" s="16" t="s">
        <v>142</v>
      </c>
      <c r="C153" s="23" t="s">
        <v>212</v>
      </c>
      <c r="D153" s="19" t="s">
        <v>10</v>
      </c>
      <c r="E153" s="19" t="s">
        <v>10</v>
      </c>
      <c r="F153" s="19" t="s">
        <v>10</v>
      </c>
      <c r="G153" s="19" t="s">
        <v>10</v>
      </c>
      <c r="H153" s="19">
        <v>6628.86</v>
      </c>
      <c r="I153" s="19">
        <v>9765.4500000000007</v>
      </c>
      <c r="J153" s="51">
        <v>8086.57</v>
      </c>
      <c r="K153" s="19">
        <v>61195.519999999997</v>
      </c>
      <c r="L153" s="19">
        <v>74535.94</v>
      </c>
      <c r="M153" s="19">
        <v>70451.75</v>
      </c>
      <c r="N153" s="19">
        <v>79224.22</v>
      </c>
      <c r="O153" s="19">
        <v>123689.16</v>
      </c>
      <c r="P153" s="61">
        <v>137447.04999999999</v>
      </c>
      <c r="Q153" s="72"/>
      <c r="T153"/>
    </row>
    <row r="154" spans="2:20" x14ac:dyDescent="0.25">
      <c r="B154" s="16" t="s">
        <v>151</v>
      </c>
      <c r="C154" s="23" t="s">
        <v>152</v>
      </c>
      <c r="D154" s="19">
        <v>1151444.76</v>
      </c>
      <c r="E154" s="19">
        <v>2560436.4300000002</v>
      </c>
      <c r="F154" s="19">
        <v>3546278.28</v>
      </c>
      <c r="G154" s="19">
        <v>4815911.25</v>
      </c>
      <c r="H154" s="19">
        <v>7044730.2400000002</v>
      </c>
      <c r="I154" s="19">
        <v>9585215.7599999998</v>
      </c>
      <c r="J154" s="51">
        <v>12067205.109999999</v>
      </c>
      <c r="K154" s="19">
        <v>14157783.439999999</v>
      </c>
      <c r="L154" s="19">
        <v>16803325.890000001</v>
      </c>
      <c r="M154" s="19">
        <v>18148142.949999999</v>
      </c>
      <c r="N154" s="19">
        <v>20061624.109999999</v>
      </c>
      <c r="O154" s="19">
        <v>23767088.219999999</v>
      </c>
      <c r="P154" s="61">
        <v>28182517.059999999</v>
      </c>
      <c r="Q154" s="72"/>
      <c r="T154"/>
    </row>
    <row r="155" spans="2:20" x14ac:dyDescent="0.25">
      <c r="B155" s="16" t="s">
        <v>151</v>
      </c>
      <c r="C155" s="23" t="s">
        <v>153</v>
      </c>
      <c r="D155" s="19">
        <v>1838698.54</v>
      </c>
      <c r="E155" s="19">
        <v>4231745.3899999997</v>
      </c>
      <c r="F155" s="19">
        <v>5930998.1100000003</v>
      </c>
      <c r="G155" s="19">
        <v>8136237.9400000004</v>
      </c>
      <c r="H155" s="19">
        <v>11952565.140000001</v>
      </c>
      <c r="I155" s="19">
        <v>16286561.199999999</v>
      </c>
      <c r="J155" s="51">
        <v>20419333.32</v>
      </c>
      <c r="K155" s="19">
        <v>23894590.850000001</v>
      </c>
      <c r="L155" s="19">
        <v>28213985.609999999</v>
      </c>
      <c r="M155" s="19">
        <v>29341374.66</v>
      </c>
      <c r="N155" s="19">
        <v>31826801.850000001</v>
      </c>
      <c r="O155" s="19">
        <v>38525891.579999998</v>
      </c>
      <c r="P155" s="61">
        <v>45870222.420000002</v>
      </c>
      <c r="Q155" s="72"/>
      <c r="T155"/>
    </row>
    <row r="156" spans="2:20" x14ac:dyDescent="0.25">
      <c r="B156" s="16" t="s">
        <v>151</v>
      </c>
      <c r="C156" s="23" t="s">
        <v>154</v>
      </c>
      <c r="D156" s="19">
        <v>2909251.69</v>
      </c>
      <c r="E156" s="19">
        <v>6821033.4699999997</v>
      </c>
      <c r="F156" s="19">
        <v>9589268.0600000005</v>
      </c>
      <c r="G156" s="19">
        <v>13205062.449999999</v>
      </c>
      <c r="H156" s="19">
        <v>19166726.329999998</v>
      </c>
      <c r="I156" s="19">
        <v>26409928.039999999</v>
      </c>
      <c r="J156" s="51">
        <v>33105025.199999999</v>
      </c>
      <c r="K156" s="19">
        <v>38971330.020000003</v>
      </c>
      <c r="L156" s="19">
        <v>44997470.75</v>
      </c>
      <c r="M156" s="19">
        <v>45002823.719999999</v>
      </c>
      <c r="N156" s="19">
        <v>48183658.740000002</v>
      </c>
      <c r="O156" s="19">
        <v>59212179.789999999</v>
      </c>
      <c r="P156" s="61">
        <v>70318973.719999999</v>
      </c>
      <c r="Q156" s="72"/>
      <c r="T156"/>
    </row>
    <row r="157" spans="2:20" x14ac:dyDescent="0.25">
      <c r="B157" s="16" t="s">
        <v>151</v>
      </c>
      <c r="C157" s="23" t="s">
        <v>155</v>
      </c>
      <c r="D157" s="19">
        <v>3276742.37</v>
      </c>
      <c r="E157" s="19">
        <v>7740713.75</v>
      </c>
      <c r="F157" s="19">
        <v>11015442.949999999</v>
      </c>
      <c r="G157" s="19">
        <v>15282219.949999999</v>
      </c>
      <c r="H157" s="19">
        <v>22245382.079999998</v>
      </c>
      <c r="I157" s="19">
        <v>30473637.329999998</v>
      </c>
      <c r="J157" s="51">
        <v>38128003.030000001</v>
      </c>
      <c r="K157" s="19">
        <v>44495612.920000002</v>
      </c>
      <c r="L157" s="19">
        <v>51302135.509999998</v>
      </c>
      <c r="M157" s="19">
        <v>51368443.439999998</v>
      </c>
      <c r="N157" s="19">
        <v>55141304.93</v>
      </c>
      <c r="O157" s="19">
        <v>67708745.680000007</v>
      </c>
      <c r="P157" s="61">
        <v>80204162.219999999</v>
      </c>
      <c r="Q157" s="72"/>
      <c r="T157"/>
    </row>
    <row r="158" spans="2:20" x14ac:dyDescent="0.25">
      <c r="B158" s="16" t="s">
        <v>151</v>
      </c>
      <c r="C158" s="23" t="s">
        <v>156</v>
      </c>
      <c r="D158" s="19">
        <v>3061723.04</v>
      </c>
      <c r="E158" s="19">
        <v>7358288.9199999999</v>
      </c>
      <c r="F158" s="19">
        <v>10560179.5</v>
      </c>
      <c r="G158" s="19">
        <v>14823353.48</v>
      </c>
      <c r="H158" s="19">
        <v>21423443.41</v>
      </c>
      <c r="I158" s="19">
        <v>29105395.350000001</v>
      </c>
      <c r="J158" s="51">
        <v>36213867.369999997</v>
      </c>
      <c r="K158" s="19">
        <v>42456936.789999999</v>
      </c>
      <c r="L158" s="19">
        <v>48624600.659999996</v>
      </c>
      <c r="M158" s="19">
        <v>47373404.030000001</v>
      </c>
      <c r="N158" s="19">
        <v>50373541.939999998</v>
      </c>
      <c r="O158" s="19">
        <v>62705513.140000001</v>
      </c>
      <c r="P158" s="61">
        <v>74640342.189999998</v>
      </c>
      <c r="Q158" s="72"/>
      <c r="T158"/>
    </row>
    <row r="159" spans="2:20" x14ac:dyDescent="0.25">
      <c r="B159" s="16" t="s">
        <v>151</v>
      </c>
      <c r="C159" s="23" t="s">
        <v>157</v>
      </c>
      <c r="D159" s="19">
        <v>2646143.58</v>
      </c>
      <c r="E159" s="19">
        <v>6625378.5800000001</v>
      </c>
      <c r="F159" s="19">
        <v>9541480.0600000005</v>
      </c>
      <c r="G159" s="19">
        <v>13308454.49</v>
      </c>
      <c r="H159" s="19">
        <v>19006517.960000001</v>
      </c>
      <c r="I159" s="19">
        <v>25389705.59</v>
      </c>
      <c r="J159" s="51">
        <v>30991152.579999998</v>
      </c>
      <c r="K159" s="19">
        <v>36000956.549999997</v>
      </c>
      <c r="L159" s="19">
        <v>40775369.280000001</v>
      </c>
      <c r="M159" s="19">
        <v>39227223.100000001</v>
      </c>
      <c r="N159" s="19">
        <v>41274635.219999999</v>
      </c>
      <c r="O159" s="19">
        <v>51091104.659999996</v>
      </c>
      <c r="P159" s="61">
        <v>60177418.899999999</v>
      </c>
      <c r="Q159" s="72"/>
      <c r="T159"/>
    </row>
    <row r="160" spans="2:20" x14ac:dyDescent="0.25">
      <c r="B160" s="16" t="s">
        <v>151</v>
      </c>
      <c r="C160" s="23" t="s">
        <v>158</v>
      </c>
      <c r="D160" s="19">
        <v>1821952.49</v>
      </c>
      <c r="E160" s="19">
        <v>4931198.47</v>
      </c>
      <c r="F160" s="19">
        <v>7399417.6900000004</v>
      </c>
      <c r="G160" s="19">
        <v>10257562.310000001</v>
      </c>
      <c r="H160" s="19">
        <v>14546507.800000001</v>
      </c>
      <c r="I160" s="19">
        <v>18880675.84</v>
      </c>
      <c r="J160" s="51">
        <v>22722757.32</v>
      </c>
      <c r="K160" s="19">
        <v>26033892.32</v>
      </c>
      <c r="L160" s="19">
        <v>30006337.809999999</v>
      </c>
      <c r="M160" s="19">
        <v>28841096.629999999</v>
      </c>
      <c r="N160" s="19">
        <v>30382321.07</v>
      </c>
      <c r="O160" s="19">
        <v>37854533.770000003</v>
      </c>
      <c r="P160" s="61">
        <v>45148245.799999997</v>
      </c>
      <c r="Q160" s="72"/>
      <c r="T160"/>
    </row>
    <row r="161" spans="2:20" x14ac:dyDescent="0.25">
      <c r="B161" s="16" t="s">
        <v>151</v>
      </c>
      <c r="C161" s="23" t="s">
        <v>159</v>
      </c>
      <c r="D161" s="19">
        <v>572780.88</v>
      </c>
      <c r="E161" s="19">
        <v>1738403.54</v>
      </c>
      <c r="F161" s="19">
        <v>2917994.89</v>
      </c>
      <c r="G161" s="19">
        <v>4126196.97</v>
      </c>
      <c r="H161" s="19">
        <v>6027119.5099999998</v>
      </c>
      <c r="I161" s="19">
        <v>7807084.7300000004</v>
      </c>
      <c r="J161" s="51">
        <v>9624932.6899999995</v>
      </c>
      <c r="K161" s="19">
        <v>11225253.390000001</v>
      </c>
      <c r="L161" s="19">
        <v>13550636.32</v>
      </c>
      <c r="M161" s="19">
        <v>13196689.390000001</v>
      </c>
      <c r="N161" s="19">
        <v>14009174.16</v>
      </c>
      <c r="O161" s="19">
        <v>17635417.989999998</v>
      </c>
      <c r="P161" s="61">
        <v>21490960.379999999</v>
      </c>
      <c r="Q161" s="72"/>
      <c r="T161"/>
    </row>
    <row r="162" spans="2:20" x14ac:dyDescent="0.25">
      <c r="B162" s="16" t="s">
        <v>151</v>
      </c>
      <c r="C162" s="23" t="s">
        <v>213</v>
      </c>
      <c r="D162" s="19" t="s">
        <v>10</v>
      </c>
      <c r="E162" s="19" t="s">
        <v>10</v>
      </c>
      <c r="F162" s="19" t="s">
        <v>10</v>
      </c>
      <c r="G162" s="19" t="s">
        <v>10</v>
      </c>
      <c r="H162" s="19">
        <v>58112.59</v>
      </c>
      <c r="I162" s="19">
        <v>99874.04</v>
      </c>
      <c r="J162" s="51">
        <v>135557.35</v>
      </c>
      <c r="K162" s="19">
        <v>197025.57</v>
      </c>
      <c r="L162" s="19">
        <v>292291.02</v>
      </c>
      <c r="M162" s="19">
        <v>313354.2</v>
      </c>
      <c r="N162" s="19">
        <v>396824.19</v>
      </c>
      <c r="O162" s="19">
        <v>555556.21</v>
      </c>
      <c r="P162" s="61">
        <v>801552.8</v>
      </c>
      <c r="Q162" s="72"/>
      <c r="T162"/>
    </row>
    <row r="163" spans="2:20" x14ac:dyDescent="0.25">
      <c r="B163" s="16" t="s">
        <v>151</v>
      </c>
      <c r="C163" s="83" t="s">
        <v>234</v>
      </c>
      <c r="D163" s="19">
        <v>3108809.27</v>
      </c>
      <c r="E163" s="19">
        <v>7169140.6600000001</v>
      </c>
      <c r="F163" s="19">
        <v>9990093.5600000005</v>
      </c>
      <c r="G163" s="19">
        <v>13631140.710000001</v>
      </c>
      <c r="H163" s="19">
        <v>19250639.120000001</v>
      </c>
      <c r="I163" s="19">
        <v>25681037.239999998</v>
      </c>
      <c r="J163" s="51">
        <v>31138003.489999998</v>
      </c>
      <c r="K163" s="19">
        <v>35864058.729999997</v>
      </c>
      <c r="L163" s="19">
        <v>41031377.909999996</v>
      </c>
      <c r="M163" s="19">
        <v>43716703.649999999</v>
      </c>
      <c r="N163" s="19">
        <v>47733601.609999999</v>
      </c>
      <c r="O163" s="19">
        <v>55494387.020000003</v>
      </c>
      <c r="P163" s="61">
        <v>65096193.520000003</v>
      </c>
      <c r="Q163" s="72"/>
      <c r="T163"/>
    </row>
    <row r="164" spans="2:20" x14ac:dyDescent="0.25">
      <c r="B164" s="16" t="s">
        <v>151</v>
      </c>
      <c r="C164" s="83" t="s">
        <v>235</v>
      </c>
      <c r="D164" s="19">
        <v>4522881.3600000003</v>
      </c>
      <c r="E164" s="19">
        <v>10497880.98</v>
      </c>
      <c r="F164" s="19">
        <v>14550677.119999999</v>
      </c>
      <c r="G164" s="19">
        <v>20395121.390000001</v>
      </c>
      <c r="H164" s="19">
        <v>29144843.579999998</v>
      </c>
      <c r="I164" s="19">
        <v>39296323.579999998</v>
      </c>
      <c r="J164" s="51">
        <v>48353906.25</v>
      </c>
      <c r="K164" s="19">
        <v>56202045.869999997</v>
      </c>
      <c r="L164" s="19">
        <v>63938454.609999999</v>
      </c>
      <c r="M164" s="19">
        <v>66805845.609999999</v>
      </c>
      <c r="N164" s="19">
        <v>72175743.400000006</v>
      </c>
      <c r="O164" s="19">
        <v>85870235.340000004</v>
      </c>
      <c r="P164" s="61">
        <v>101008563.59999999</v>
      </c>
      <c r="Q164" s="72"/>
      <c r="T164"/>
    </row>
    <row r="165" spans="2:20" x14ac:dyDescent="0.25">
      <c r="B165" s="16" t="s">
        <v>151</v>
      </c>
      <c r="C165" s="83" t="s">
        <v>236</v>
      </c>
      <c r="D165" s="19">
        <v>6827770.1900000004</v>
      </c>
      <c r="E165" s="19">
        <v>15981410.859999999</v>
      </c>
      <c r="F165" s="19">
        <v>21939013.510000002</v>
      </c>
      <c r="G165" s="19">
        <v>31460807.960000001</v>
      </c>
      <c r="H165" s="19">
        <v>44774836.719999999</v>
      </c>
      <c r="I165" s="19">
        <v>61459602.380000003</v>
      </c>
      <c r="J165" s="51">
        <v>75579279.909999996</v>
      </c>
      <c r="K165" s="19">
        <v>88233009.269999996</v>
      </c>
      <c r="L165" s="19">
        <v>98402069.670000002</v>
      </c>
      <c r="M165" s="19">
        <v>100789727.44</v>
      </c>
      <c r="N165" s="19">
        <v>106152201.17</v>
      </c>
      <c r="O165" s="19">
        <v>128972040.92</v>
      </c>
      <c r="P165" s="61">
        <v>150815325.77000001</v>
      </c>
      <c r="Q165" s="72"/>
      <c r="T165"/>
    </row>
    <row r="166" spans="2:20" x14ac:dyDescent="0.25">
      <c r="B166" s="16" t="s">
        <v>151</v>
      </c>
      <c r="C166" s="83" t="s">
        <v>237</v>
      </c>
      <c r="D166" s="19">
        <v>7127472.3499999996</v>
      </c>
      <c r="E166" s="19">
        <v>16594053.58</v>
      </c>
      <c r="F166" s="19">
        <v>22865637.640000001</v>
      </c>
      <c r="G166" s="19">
        <v>33013641.359999999</v>
      </c>
      <c r="H166" s="19">
        <v>47539109.369999997</v>
      </c>
      <c r="I166" s="19">
        <v>65170199.119999997</v>
      </c>
      <c r="J166" s="51">
        <v>80222770.510000005</v>
      </c>
      <c r="K166" s="19">
        <v>93622693.450000003</v>
      </c>
      <c r="L166" s="19">
        <v>104094637.38</v>
      </c>
      <c r="M166" s="19">
        <v>106417362.59999999</v>
      </c>
      <c r="N166" s="19">
        <v>112614847.62</v>
      </c>
      <c r="O166" s="19">
        <v>136971539.97999999</v>
      </c>
      <c r="P166" s="61">
        <v>159773655.05000001</v>
      </c>
      <c r="Q166" s="72"/>
      <c r="T166"/>
    </row>
    <row r="167" spans="2:20" x14ac:dyDescent="0.25">
      <c r="B167" s="16" t="s">
        <v>151</v>
      </c>
      <c r="C167" s="83" t="s">
        <v>238</v>
      </c>
      <c r="D167" s="19">
        <v>5988716.3399999999</v>
      </c>
      <c r="E167" s="19">
        <v>14471254.609999999</v>
      </c>
      <c r="F167" s="19">
        <v>19977862.75</v>
      </c>
      <c r="G167" s="19">
        <v>29377367.960000001</v>
      </c>
      <c r="H167" s="19">
        <v>42968878.789999999</v>
      </c>
      <c r="I167" s="19">
        <v>59624436.329999998</v>
      </c>
      <c r="J167" s="51">
        <v>73512808.340000004</v>
      </c>
      <c r="K167" s="19">
        <v>85833732.359999999</v>
      </c>
      <c r="L167" s="19">
        <v>94230259.579999998</v>
      </c>
      <c r="M167" s="19">
        <v>94000779.560000002</v>
      </c>
      <c r="N167" s="19">
        <v>96935512.829999998</v>
      </c>
      <c r="O167" s="19">
        <v>120878090.2</v>
      </c>
      <c r="P167" s="61">
        <v>139841392.81</v>
      </c>
      <c r="Q167" s="72"/>
      <c r="T167"/>
    </row>
    <row r="168" spans="2:20" x14ac:dyDescent="0.25">
      <c r="B168" s="16" t="s">
        <v>151</v>
      </c>
      <c r="C168" s="83" t="s">
        <v>239</v>
      </c>
      <c r="D168" s="19">
        <v>4493236.45</v>
      </c>
      <c r="E168" s="19">
        <v>10964970.039999999</v>
      </c>
      <c r="F168" s="19">
        <v>15173644.050000001</v>
      </c>
      <c r="G168" s="19">
        <v>22081109.210000001</v>
      </c>
      <c r="H168" s="19">
        <v>32180609.559999999</v>
      </c>
      <c r="I168" s="19">
        <v>43993138.259999998</v>
      </c>
      <c r="J168" s="51">
        <v>53978233.68</v>
      </c>
      <c r="K168" s="19">
        <v>62794105.68</v>
      </c>
      <c r="L168" s="19">
        <v>69217549.989999995</v>
      </c>
      <c r="M168" s="19">
        <v>68677085.079999998</v>
      </c>
      <c r="N168" s="19">
        <v>70295928.159999996</v>
      </c>
      <c r="O168" s="19">
        <v>87555927.920000002</v>
      </c>
      <c r="P168" s="61">
        <v>101140761.52</v>
      </c>
      <c r="Q168" s="72"/>
      <c r="T168"/>
    </row>
    <row r="169" spans="2:20" x14ac:dyDescent="0.25">
      <c r="B169" s="16" t="s">
        <v>151</v>
      </c>
      <c r="C169" s="83" t="s">
        <v>242</v>
      </c>
      <c r="D169" s="19">
        <v>2330625.12</v>
      </c>
      <c r="E169" s="19">
        <v>6046968.1500000004</v>
      </c>
      <c r="F169" s="19">
        <v>8698045.8200000003</v>
      </c>
      <c r="G169" s="19">
        <v>12882051.449999999</v>
      </c>
      <c r="H169" s="19">
        <v>19180832.129999999</v>
      </c>
      <c r="I169" s="19">
        <v>26593601.329999998</v>
      </c>
      <c r="J169" s="19">
        <v>32957612.050000001</v>
      </c>
      <c r="K169" s="19">
        <v>38753700.939999998</v>
      </c>
      <c r="L169" s="19">
        <v>44087256.25</v>
      </c>
      <c r="M169" s="19">
        <v>44540367.409999996</v>
      </c>
      <c r="N169" s="19">
        <v>46435349.060000002</v>
      </c>
      <c r="O169" s="19">
        <v>58535638.350000001</v>
      </c>
      <c r="P169" s="61">
        <v>68437427.75</v>
      </c>
      <c r="Q169" s="72"/>
      <c r="T169"/>
    </row>
    <row r="170" spans="2:20" x14ac:dyDescent="0.25">
      <c r="B170" s="16" t="s">
        <v>151</v>
      </c>
      <c r="C170" s="83" t="s">
        <v>240</v>
      </c>
      <c r="D170" s="19">
        <v>470821.11</v>
      </c>
      <c r="E170" s="19">
        <v>1391911.56</v>
      </c>
      <c r="F170" s="19">
        <v>2169972.2400000002</v>
      </c>
      <c r="G170" s="19">
        <v>3339778.35</v>
      </c>
      <c r="H170" s="19">
        <v>5153564.63</v>
      </c>
      <c r="I170" s="19">
        <v>7291348.4400000004</v>
      </c>
      <c r="J170" s="51">
        <v>9141079.9800000004</v>
      </c>
      <c r="K170" s="19">
        <v>10941990.02</v>
      </c>
      <c r="L170" s="19">
        <v>12885920.550000001</v>
      </c>
      <c r="M170" s="19">
        <v>13527968.369999999</v>
      </c>
      <c r="N170" s="19">
        <v>14658005.27</v>
      </c>
      <c r="O170" s="19">
        <v>19057725.809999999</v>
      </c>
      <c r="P170" s="61">
        <v>23354268.41</v>
      </c>
      <c r="Q170" s="72"/>
      <c r="T170"/>
    </row>
    <row r="171" spans="2:20" x14ac:dyDescent="0.25">
      <c r="B171" s="16" t="s">
        <v>151</v>
      </c>
      <c r="C171" s="83" t="s">
        <v>241</v>
      </c>
      <c r="D171" s="19" t="s">
        <v>10</v>
      </c>
      <c r="E171" s="19" t="s">
        <v>10</v>
      </c>
      <c r="F171" s="19" t="s">
        <v>10</v>
      </c>
      <c r="G171" s="19" t="s">
        <v>10</v>
      </c>
      <c r="H171" s="19" t="s">
        <v>10</v>
      </c>
      <c r="I171" s="19">
        <v>32491.96</v>
      </c>
      <c r="J171" s="51">
        <v>172562.13</v>
      </c>
      <c r="K171" s="19">
        <v>291698.71000000002</v>
      </c>
      <c r="L171" s="19">
        <v>509074.92</v>
      </c>
      <c r="M171" s="19">
        <v>698827.51</v>
      </c>
      <c r="N171" s="19">
        <v>853370.27</v>
      </c>
      <c r="O171" s="19">
        <v>1166471.3</v>
      </c>
      <c r="P171" s="61">
        <v>1548429.58</v>
      </c>
      <c r="Q171" s="72"/>
      <c r="T171"/>
    </row>
    <row r="172" spans="2:20" x14ac:dyDescent="0.25">
      <c r="B172" s="44" t="s">
        <v>231</v>
      </c>
      <c r="C172" s="23" t="s">
        <v>160</v>
      </c>
      <c r="D172" s="19">
        <v>11424223.15</v>
      </c>
      <c r="E172" s="19">
        <v>26001351.27</v>
      </c>
      <c r="F172" s="19">
        <v>36422268.609999999</v>
      </c>
      <c r="G172" s="19">
        <v>50268722.859999999</v>
      </c>
      <c r="H172" s="19">
        <v>71181006</v>
      </c>
      <c r="I172" s="19">
        <v>100494361.23999999</v>
      </c>
      <c r="J172" s="51">
        <v>134282099.80000001</v>
      </c>
      <c r="K172" s="19">
        <v>164145003.53</v>
      </c>
      <c r="L172" s="19">
        <v>201400892.13999999</v>
      </c>
      <c r="M172" s="19">
        <v>222631757.80000001</v>
      </c>
      <c r="N172" s="19">
        <v>251680394.30000001</v>
      </c>
      <c r="O172" s="19">
        <v>303076201.62</v>
      </c>
      <c r="P172" s="61">
        <v>358247065.06</v>
      </c>
      <c r="Q172" s="72"/>
      <c r="T172"/>
    </row>
    <row r="173" spans="2:20" x14ac:dyDescent="0.25">
      <c r="B173" s="44" t="s">
        <v>231</v>
      </c>
      <c r="C173" s="23" t="s">
        <v>161</v>
      </c>
      <c r="D173" s="19">
        <v>13941782.029999999</v>
      </c>
      <c r="E173" s="19">
        <v>32098301.129999999</v>
      </c>
      <c r="F173" s="19">
        <v>44745369.460000001</v>
      </c>
      <c r="G173" s="19">
        <v>62762753.82</v>
      </c>
      <c r="H173" s="19">
        <v>89563849.980000004</v>
      </c>
      <c r="I173" s="19">
        <v>129994607.79000001</v>
      </c>
      <c r="J173" s="51">
        <v>177708474.31999999</v>
      </c>
      <c r="K173" s="19">
        <v>221627814.41</v>
      </c>
      <c r="L173" s="19">
        <v>272168871.24000001</v>
      </c>
      <c r="M173" s="19">
        <v>297596996.55000001</v>
      </c>
      <c r="N173" s="19">
        <v>333191979.51999998</v>
      </c>
      <c r="O173" s="19">
        <v>413473420.86000001</v>
      </c>
      <c r="P173" s="61">
        <v>492051351.94999999</v>
      </c>
      <c r="Q173" s="72"/>
      <c r="T173"/>
    </row>
    <row r="174" spans="2:20" x14ac:dyDescent="0.25">
      <c r="B174" s="44" t="s">
        <v>231</v>
      </c>
      <c r="C174" s="23" t="s">
        <v>162</v>
      </c>
      <c r="D174" s="19">
        <v>15954905.82</v>
      </c>
      <c r="E174" s="19">
        <v>37018196.530000001</v>
      </c>
      <c r="F174" s="19">
        <v>51415981.490000002</v>
      </c>
      <c r="G174" s="19">
        <v>73830838.790000007</v>
      </c>
      <c r="H174" s="19">
        <v>106729241.06</v>
      </c>
      <c r="I174" s="19">
        <v>157347132.06999999</v>
      </c>
      <c r="J174" s="51">
        <v>216185093.56</v>
      </c>
      <c r="K174" s="19">
        <v>270893975.32999998</v>
      </c>
      <c r="L174" s="19">
        <v>330047030.27999997</v>
      </c>
      <c r="M174" s="19">
        <v>356274655.30000001</v>
      </c>
      <c r="N174" s="19">
        <v>391366895.56</v>
      </c>
      <c r="O174" s="19">
        <v>496047751.66000003</v>
      </c>
      <c r="P174" s="61">
        <v>588792574.69000006</v>
      </c>
      <c r="Q174" s="72"/>
      <c r="T174"/>
    </row>
    <row r="175" spans="2:20" x14ac:dyDescent="0.25">
      <c r="B175" s="44" t="s">
        <v>231</v>
      </c>
      <c r="C175" s="23" t="s">
        <v>163</v>
      </c>
      <c r="D175" s="19">
        <v>15192231.789999999</v>
      </c>
      <c r="E175" s="19">
        <v>34989346.640000001</v>
      </c>
      <c r="F175" s="19">
        <v>48371985.899999999</v>
      </c>
      <c r="G175" s="19">
        <v>69630555.939999998</v>
      </c>
      <c r="H175" s="19">
        <v>102276129.11</v>
      </c>
      <c r="I175" s="19">
        <v>149769101.09999999</v>
      </c>
      <c r="J175" s="51">
        <v>204251265.25999999</v>
      </c>
      <c r="K175" s="19">
        <v>255216098.81</v>
      </c>
      <c r="L175" s="19">
        <v>310274966.60000002</v>
      </c>
      <c r="M175" s="19">
        <v>332932479.83999997</v>
      </c>
      <c r="N175" s="19">
        <v>364572530.36000001</v>
      </c>
      <c r="O175" s="19">
        <v>462742038.05000001</v>
      </c>
      <c r="P175" s="61">
        <v>548416554.80999994</v>
      </c>
      <c r="Q175" s="72"/>
      <c r="T175"/>
    </row>
    <row r="176" spans="2:20" x14ac:dyDescent="0.25">
      <c r="B176" s="44" t="s">
        <v>231</v>
      </c>
      <c r="C176" s="23" t="s">
        <v>164</v>
      </c>
      <c r="D176" s="19">
        <v>12932945.6</v>
      </c>
      <c r="E176" s="19">
        <v>30632933.710000001</v>
      </c>
      <c r="F176" s="19">
        <v>42033940.799999997</v>
      </c>
      <c r="G176" s="19">
        <v>61659486.969999999</v>
      </c>
      <c r="H176" s="19">
        <v>90680279.939999998</v>
      </c>
      <c r="I176" s="19">
        <v>130110341.45</v>
      </c>
      <c r="J176" s="51">
        <v>173133928.91999999</v>
      </c>
      <c r="K176" s="19">
        <v>212760639.31999999</v>
      </c>
      <c r="L176" s="19">
        <v>252640035.58000001</v>
      </c>
      <c r="M176" s="19">
        <v>263146512.68000001</v>
      </c>
      <c r="N176" s="19">
        <v>279386817.79000002</v>
      </c>
      <c r="O176" s="19">
        <v>363326429.41000003</v>
      </c>
      <c r="P176" s="61">
        <v>427522579.13999999</v>
      </c>
      <c r="Q176" s="72"/>
      <c r="T176"/>
    </row>
    <row r="177" spans="2:20" x14ac:dyDescent="0.25">
      <c r="B177" s="44" t="s">
        <v>231</v>
      </c>
      <c r="C177" s="23" t="s">
        <v>165</v>
      </c>
      <c r="D177" s="19">
        <v>9052275.5999999996</v>
      </c>
      <c r="E177" s="19">
        <v>21914803.93</v>
      </c>
      <c r="F177" s="19">
        <v>29863941.460000001</v>
      </c>
      <c r="G177" s="19">
        <v>43610740.600000001</v>
      </c>
      <c r="H177" s="19">
        <v>63680778.030000001</v>
      </c>
      <c r="I177" s="19">
        <v>89821601.620000005</v>
      </c>
      <c r="J177" s="51">
        <v>116930647.90000001</v>
      </c>
      <c r="K177" s="19">
        <v>141578031.43000001</v>
      </c>
      <c r="L177" s="19">
        <v>166125985.47</v>
      </c>
      <c r="M177" s="19">
        <v>170970722.03999999</v>
      </c>
      <c r="N177" s="19">
        <v>179515059.44999999</v>
      </c>
      <c r="O177" s="19">
        <v>233421156.43000001</v>
      </c>
      <c r="P177" s="61">
        <v>271741701.26999998</v>
      </c>
      <c r="Q177" s="72"/>
      <c r="T177"/>
    </row>
    <row r="178" spans="2:20" x14ac:dyDescent="0.25">
      <c r="B178" s="44" t="s">
        <v>231</v>
      </c>
      <c r="C178" s="23" t="s">
        <v>166</v>
      </c>
      <c r="D178" s="19">
        <v>4566854.04</v>
      </c>
      <c r="E178" s="19">
        <v>11810459.130000001</v>
      </c>
      <c r="F178" s="19">
        <v>16492723.050000001</v>
      </c>
      <c r="G178" s="19">
        <v>24422186.75</v>
      </c>
      <c r="H178" s="19">
        <v>36321492.450000003</v>
      </c>
      <c r="I178" s="19">
        <v>50940621.689999998</v>
      </c>
      <c r="J178" s="51">
        <v>65711017.219999999</v>
      </c>
      <c r="K178" s="19">
        <v>78935946.060000002</v>
      </c>
      <c r="L178" s="19">
        <v>93268995.030000001</v>
      </c>
      <c r="M178" s="19">
        <v>95881644.359999999</v>
      </c>
      <c r="N178" s="19">
        <v>101180516.5</v>
      </c>
      <c r="O178" s="19">
        <v>132432824.31</v>
      </c>
      <c r="P178" s="61">
        <v>155465987.62</v>
      </c>
      <c r="Q178" s="72"/>
      <c r="T178"/>
    </row>
    <row r="179" spans="2:20" x14ac:dyDescent="0.25">
      <c r="B179" s="44" t="s">
        <v>231</v>
      </c>
      <c r="C179" s="23" t="s">
        <v>167</v>
      </c>
      <c r="D179" s="19">
        <v>884959.63</v>
      </c>
      <c r="E179" s="19">
        <v>2532172.81</v>
      </c>
      <c r="F179" s="19">
        <v>3828995.58</v>
      </c>
      <c r="G179" s="19">
        <v>5995942.5199999996</v>
      </c>
      <c r="H179" s="19">
        <v>9387946.1899999995</v>
      </c>
      <c r="I179" s="19">
        <v>13426251.27</v>
      </c>
      <c r="J179" s="51">
        <v>17508579.859999999</v>
      </c>
      <c r="K179" s="19">
        <v>21257808.469999999</v>
      </c>
      <c r="L179" s="19">
        <v>26028794.359999999</v>
      </c>
      <c r="M179" s="19">
        <v>27893895.719999999</v>
      </c>
      <c r="N179" s="19">
        <v>30597234.16</v>
      </c>
      <c r="O179" s="19">
        <v>41225300.82</v>
      </c>
      <c r="P179" s="61">
        <v>50390079.729999997</v>
      </c>
      <c r="Q179" s="72"/>
      <c r="T179"/>
    </row>
    <row r="180" spans="2:20" x14ac:dyDescent="0.25">
      <c r="B180" s="44" t="s">
        <v>231</v>
      </c>
      <c r="C180" s="23" t="s">
        <v>214</v>
      </c>
      <c r="D180" s="19" t="s">
        <v>10</v>
      </c>
      <c r="E180" s="19" t="s">
        <v>10</v>
      </c>
      <c r="F180" s="19" t="s">
        <v>10</v>
      </c>
      <c r="G180" s="19" t="s">
        <v>10</v>
      </c>
      <c r="H180" s="19">
        <v>50771.78</v>
      </c>
      <c r="I180" s="19">
        <v>179963.98</v>
      </c>
      <c r="J180" s="51">
        <v>335605.94</v>
      </c>
      <c r="K180" s="19">
        <v>574421.72</v>
      </c>
      <c r="L180" s="19">
        <v>775837.86</v>
      </c>
      <c r="M180" s="19">
        <v>895328.6</v>
      </c>
      <c r="N180" s="19">
        <v>1064408.22</v>
      </c>
      <c r="O180" s="19">
        <v>1717938.38</v>
      </c>
      <c r="P180" s="61">
        <v>2503511.6800000002</v>
      </c>
      <c r="Q180" s="72"/>
      <c r="T180"/>
    </row>
    <row r="181" spans="2:20" x14ac:dyDescent="0.25">
      <c r="B181" s="16" t="s">
        <v>215</v>
      </c>
      <c r="C181" s="23" t="s">
        <v>216</v>
      </c>
      <c r="D181" s="19">
        <v>1779143.96</v>
      </c>
      <c r="E181" s="19">
        <v>4139091.62</v>
      </c>
      <c r="F181" s="19">
        <v>5534995.21</v>
      </c>
      <c r="G181" s="19">
        <v>7664217.6600000001</v>
      </c>
      <c r="H181" s="19">
        <v>10638010.060000001</v>
      </c>
      <c r="I181" s="19">
        <v>14043574.24</v>
      </c>
      <c r="J181" s="51">
        <v>16857533.710000001</v>
      </c>
      <c r="K181" s="19">
        <v>19046709.18</v>
      </c>
      <c r="L181" s="19">
        <v>21945428.829999998</v>
      </c>
      <c r="M181" s="19">
        <v>23397580.800000001</v>
      </c>
      <c r="N181" s="19">
        <v>25663691.609999999</v>
      </c>
      <c r="O181" s="19">
        <v>30012669.199999999</v>
      </c>
      <c r="P181" s="61">
        <v>34590378.719999999</v>
      </c>
      <c r="Q181" s="72"/>
      <c r="T181"/>
    </row>
    <row r="182" spans="2:20" x14ac:dyDescent="0.25">
      <c r="B182" s="16" t="s">
        <v>215</v>
      </c>
      <c r="C182" s="23" t="s">
        <v>217</v>
      </c>
      <c r="D182" s="19">
        <v>2758814.91</v>
      </c>
      <c r="E182" s="19">
        <v>6501009.2400000002</v>
      </c>
      <c r="F182" s="19">
        <v>8551251.5299999993</v>
      </c>
      <c r="G182" s="19">
        <v>11956499.6</v>
      </c>
      <c r="H182" s="19">
        <v>16583593.15</v>
      </c>
      <c r="I182" s="19">
        <v>22412407.800000001</v>
      </c>
      <c r="J182" s="51">
        <v>27247556.93</v>
      </c>
      <c r="K182" s="19">
        <v>31152754</v>
      </c>
      <c r="L182" s="19">
        <v>35678706.68</v>
      </c>
      <c r="M182" s="19">
        <v>37416794.460000001</v>
      </c>
      <c r="N182" s="19">
        <v>40679707.859999999</v>
      </c>
      <c r="O182" s="19">
        <v>49129979.329999998</v>
      </c>
      <c r="P182" s="61">
        <v>57316542.829999998</v>
      </c>
      <c r="Q182" s="72"/>
      <c r="T182"/>
    </row>
    <row r="183" spans="2:20" x14ac:dyDescent="0.25">
      <c r="B183" s="16" t="s">
        <v>215</v>
      </c>
      <c r="C183" s="23" t="s">
        <v>218</v>
      </c>
      <c r="D183" s="19">
        <v>4468378.12</v>
      </c>
      <c r="E183" s="19">
        <v>10225037.6</v>
      </c>
      <c r="F183" s="19">
        <v>13384906.939999999</v>
      </c>
      <c r="G183" s="19">
        <v>18997776.52</v>
      </c>
      <c r="H183" s="19">
        <v>26341372.989999998</v>
      </c>
      <c r="I183" s="19">
        <v>35490421.869999997</v>
      </c>
      <c r="J183" s="51">
        <v>42875365.039999999</v>
      </c>
      <c r="K183" s="19">
        <v>48863047.140000001</v>
      </c>
      <c r="L183" s="19">
        <v>55236991.109999999</v>
      </c>
      <c r="M183" s="19">
        <v>56855962.539999999</v>
      </c>
      <c r="N183" s="19">
        <v>60188957.490000002</v>
      </c>
      <c r="O183" s="19">
        <v>73620422.890000001</v>
      </c>
      <c r="P183" s="61">
        <v>85684210.290000007</v>
      </c>
      <c r="Q183" s="72"/>
      <c r="T183"/>
    </row>
    <row r="184" spans="2:20" x14ac:dyDescent="0.25">
      <c r="B184" s="16" t="s">
        <v>215</v>
      </c>
      <c r="C184" s="23" t="s">
        <v>219</v>
      </c>
      <c r="D184" s="19">
        <v>5499428.6799999997</v>
      </c>
      <c r="E184" s="19">
        <v>12531951.58</v>
      </c>
      <c r="F184" s="19">
        <v>16354753.359999999</v>
      </c>
      <c r="G184" s="19">
        <v>23492871.149999999</v>
      </c>
      <c r="H184" s="19">
        <v>32296017.289999999</v>
      </c>
      <c r="I184" s="19">
        <v>43043387.049999997</v>
      </c>
      <c r="J184" s="51">
        <v>51876895.210000001</v>
      </c>
      <c r="K184" s="19">
        <v>58773258.57</v>
      </c>
      <c r="L184" s="19">
        <v>65870698.340000004</v>
      </c>
      <c r="M184" s="19">
        <v>66813444.780000001</v>
      </c>
      <c r="N184" s="19">
        <v>70722871.920000002</v>
      </c>
      <c r="O184" s="19">
        <v>86453883.299999997</v>
      </c>
      <c r="P184" s="61">
        <v>99841384.359999999</v>
      </c>
      <c r="Q184" s="72"/>
      <c r="T184"/>
    </row>
    <row r="185" spans="2:20" x14ac:dyDescent="0.25">
      <c r="B185" s="16" t="s">
        <v>215</v>
      </c>
      <c r="C185" s="23" t="s">
        <v>220</v>
      </c>
      <c r="D185" s="19">
        <v>4655547.8099999996</v>
      </c>
      <c r="E185" s="19">
        <v>10819071.970000001</v>
      </c>
      <c r="F185" s="19">
        <v>14227289.449999999</v>
      </c>
      <c r="G185" s="19">
        <v>20571095.969999999</v>
      </c>
      <c r="H185" s="19">
        <v>28486928.640000001</v>
      </c>
      <c r="I185" s="19">
        <v>37968468.030000001</v>
      </c>
      <c r="J185" s="51">
        <v>45731900.880000003</v>
      </c>
      <c r="K185" s="19">
        <v>51979077.189999998</v>
      </c>
      <c r="L185" s="19">
        <v>57744963.280000001</v>
      </c>
      <c r="M185" s="19">
        <v>57976039.969999999</v>
      </c>
      <c r="N185" s="19">
        <v>60495824.68</v>
      </c>
      <c r="O185" s="19">
        <v>75665070.150000006</v>
      </c>
      <c r="P185" s="61">
        <v>87283912.609999999</v>
      </c>
      <c r="Q185" s="72"/>
      <c r="T185"/>
    </row>
    <row r="186" spans="2:20" x14ac:dyDescent="0.25">
      <c r="B186" s="16" t="s">
        <v>215</v>
      </c>
      <c r="C186" s="23" t="s">
        <v>221</v>
      </c>
      <c r="D186" s="19">
        <v>3570723.03</v>
      </c>
      <c r="E186" s="19">
        <v>8369853.29</v>
      </c>
      <c r="F186" s="19">
        <v>10987334.039999999</v>
      </c>
      <c r="G186" s="19">
        <v>15855958.52</v>
      </c>
      <c r="H186" s="19">
        <v>21994109.859999999</v>
      </c>
      <c r="I186" s="19">
        <v>29042300.239999998</v>
      </c>
      <c r="J186" s="51">
        <v>34785000.890000001</v>
      </c>
      <c r="K186" s="19">
        <v>39230971.780000001</v>
      </c>
      <c r="L186" s="19">
        <v>43591284.119999997</v>
      </c>
      <c r="M186" s="19">
        <v>43407563.5</v>
      </c>
      <c r="N186" s="19">
        <v>44854705.149999999</v>
      </c>
      <c r="O186" s="19">
        <v>56019224.450000003</v>
      </c>
      <c r="P186" s="61">
        <v>64459730.75</v>
      </c>
      <c r="Q186" s="72"/>
      <c r="T186"/>
    </row>
    <row r="187" spans="2:20" x14ac:dyDescent="0.25">
      <c r="B187" s="16" t="s">
        <v>215</v>
      </c>
      <c r="C187" s="23" t="s">
        <v>222</v>
      </c>
      <c r="D187" s="19">
        <v>1915250.22</v>
      </c>
      <c r="E187" s="19">
        <v>4781697.5599999996</v>
      </c>
      <c r="F187" s="19">
        <v>6424294.96</v>
      </c>
      <c r="G187" s="19">
        <v>9462895.5899999999</v>
      </c>
      <c r="H187" s="19">
        <v>13288289.939999999</v>
      </c>
      <c r="I187" s="19">
        <v>17584579.75</v>
      </c>
      <c r="J187" s="51">
        <v>21139601.789999999</v>
      </c>
      <c r="K187" s="19">
        <v>23993645.800000001</v>
      </c>
      <c r="L187" s="19">
        <v>27184966.969999999</v>
      </c>
      <c r="M187" s="19">
        <v>27462198.109999999</v>
      </c>
      <c r="N187" s="19">
        <v>28797306.239999998</v>
      </c>
      <c r="O187" s="19">
        <v>36372222.840000004</v>
      </c>
      <c r="P187" s="61">
        <v>42171853.049999997</v>
      </c>
      <c r="Q187" s="72"/>
      <c r="T187"/>
    </row>
    <row r="188" spans="2:20" x14ac:dyDescent="0.25">
      <c r="B188" s="16" t="s">
        <v>215</v>
      </c>
      <c r="C188" s="23" t="s">
        <v>223</v>
      </c>
      <c r="D188" s="19">
        <v>425297.67</v>
      </c>
      <c r="E188" s="19">
        <v>1249427.83</v>
      </c>
      <c r="F188" s="19">
        <v>1818285.81</v>
      </c>
      <c r="G188" s="19">
        <v>2918082.37</v>
      </c>
      <c r="H188" s="19">
        <v>4225188.07</v>
      </c>
      <c r="I188" s="19">
        <v>5727373.0300000003</v>
      </c>
      <c r="J188" s="51">
        <v>7067933.0700000003</v>
      </c>
      <c r="K188" s="19">
        <v>8160100.0099999998</v>
      </c>
      <c r="L188" s="19">
        <v>9812147.3399999999</v>
      </c>
      <c r="M188" s="19">
        <v>10458971.93</v>
      </c>
      <c r="N188" s="19">
        <v>11645606.82</v>
      </c>
      <c r="O188" s="19">
        <v>15338824.32</v>
      </c>
      <c r="P188" s="61">
        <v>18526199.739999998</v>
      </c>
      <c r="Q188" s="72"/>
      <c r="T188"/>
    </row>
    <row r="189" spans="2:20" x14ac:dyDescent="0.25">
      <c r="B189" s="16" t="s">
        <v>215</v>
      </c>
      <c r="C189" s="23" t="s">
        <v>224</v>
      </c>
      <c r="D189" s="7" t="s">
        <v>10</v>
      </c>
      <c r="E189" s="7" t="s">
        <v>10</v>
      </c>
      <c r="F189" s="19" t="s">
        <v>10</v>
      </c>
      <c r="G189" s="7" t="s">
        <v>10</v>
      </c>
      <c r="H189" s="19" t="s">
        <v>10</v>
      </c>
      <c r="I189" s="19">
        <v>86510.05</v>
      </c>
      <c r="J189" s="51">
        <v>222738.67</v>
      </c>
      <c r="K189" s="19">
        <v>329898.95</v>
      </c>
      <c r="L189" s="19">
        <v>450862.91</v>
      </c>
      <c r="M189" s="19">
        <v>511447.09</v>
      </c>
      <c r="N189" s="19">
        <v>621812.03</v>
      </c>
      <c r="O189" s="19">
        <v>991546.61</v>
      </c>
      <c r="P189" s="61">
        <v>1451534.37</v>
      </c>
      <c r="Q189" s="72"/>
      <c r="T189"/>
    </row>
    <row r="190" spans="2:20" x14ac:dyDescent="0.25">
      <c r="B190" s="30" t="s">
        <v>169</v>
      </c>
      <c r="C190" s="33" t="s">
        <v>175</v>
      </c>
      <c r="D190" s="7" t="s">
        <v>10</v>
      </c>
      <c r="E190" s="40" t="s">
        <v>10</v>
      </c>
      <c r="F190" s="40" t="s">
        <v>10</v>
      </c>
      <c r="G190" s="40" t="s">
        <v>10</v>
      </c>
      <c r="H190" s="19" t="s">
        <v>10</v>
      </c>
      <c r="I190" s="19" t="s">
        <v>10</v>
      </c>
      <c r="J190" s="19" t="s">
        <v>10</v>
      </c>
      <c r="K190" s="19" t="s">
        <v>10</v>
      </c>
      <c r="L190" s="19" t="s">
        <v>10</v>
      </c>
      <c r="M190" s="19" t="s">
        <v>10</v>
      </c>
      <c r="N190" s="19" t="s">
        <v>10</v>
      </c>
      <c r="O190" s="19" t="s">
        <v>10</v>
      </c>
      <c r="P190" s="61" t="s">
        <v>10</v>
      </c>
      <c r="Q190" s="72"/>
      <c r="T190"/>
    </row>
    <row r="191" spans="2:20" x14ac:dyDescent="0.25">
      <c r="B191" s="30" t="s">
        <v>169</v>
      </c>
      <c r="C191" s="33" t="s">
        <v>176</v>
      </c>
      <c r="D191" s="7" t="s">
        <v>10</v>
      </c>
      <c r="E191" s="40" t="s">
        <v>10</v>
      </c>
      <c r="F191" s="40" t="s">
        <v>10</v>
      </c>
      <c r="G191" s="40" t="s">
        <v>10</v>
      </c>
      <c r="H191" s="19" t="s">
        <v>10</v>
      </c>
      <c r="I191" s="19" t="s">
        <v>10</v>
      </c>
      <c r="J191" s="19" t="s">
        <v>10</v>
      </c>
      <c r="K191" s="19" t="s">
        <v>10</v>
      </c>
      <c r="L191" s="19" t="s">
        <v>10</v>
      </c>
      <c r="M191" s="19" t="s">
        <v>10</v>
      </c>
      <c r="N191" s="19" t="s">
        <v>10</v>
      </c>
      <c r="O191" s="19" t="s">
        <v>10</v>
      </c>
      <c r="P191" s="61" t="s">
        <v>10</v>
      </c>
      <c r="Q191" s="72"/>
      <c r="T191"/>
    </row>
    <row r="192" spans="2:20" x14ac:dyDescent="0.25">
      <c r="B192" s="30" t="s">
        <v>169</v>
      </c>
      <c r="C192" s="33" t="s">
        <v>177</v>
      </c>
      <c r="D192" s="7" t="s">
        <v>10</v>
      </c>
      <c r="E192" s="40" t="s">
        <v>10</v>
      </c>
      <c r="F192" s="40" t="s">
        <v>10</v>
      </c>
      <c r="G192" s="40" t="s">
        <v>10</v>
      </c>
      <c r="H192" s="19" t="s">
        <v>10</v>
      </c>
      <c r="I192" s="19" t="s">
        <v>10</v>
      </c>
      <c r="J192" s="19" t="s">
        <v>10</v>
      </c>
      <c r="K192" s="19" t="s">
        <v>10</v>
      </c>
      <c r="L192" s="19" t="s">
        <v>10</v>
      </c>
      <c r="M192" s="19" t="s">
        <v>10</v>
      </c>
      <c r="N192" s="19" t="s">
        <v>10</v>
      </c>
      <c r="O192" s="19" t="s">
        <v>10</v>
      </c>
      <c r="P192" s="61" t="s">
        <v>10</v>
      </c>
      <c r="Q192" s="72"/>
      <c r="T192"/>
    </row>
    <row r="193" spans="2:20" x14ac:dyDescent="0.25">
      <c r="B193" s="30" t="s">
        <v>169</v>
      </c>
      <c r="C193" s="33" t="s">
        <v>178</v>
      </c>
      <c r="D193" s="7" t="s">
        <v>10</v>
      </c>
      <c r="E193" s="40" t="s">
        <v>10</v>
      </c>
      <c r="F193" s="40" t="s">
        <v>10</v>
      </c>
      <c r="G193" s="40" t="s">
        <v>10</v>
      </c>
      <c r="H193" s="19" t="s">
        <v>10</v>
      </c>
      <c r="I193" s="19" t="s">
        <v>10</v>
      </c>
      <c r="J193" s="19" t="s">
        <v>10</v>
      </c>
      <c r="K193" s="19" t="s">
        <v>10</v>
      </c>
      <c r="L193" s="19" t="s">
        <v>10</v>
      </c>
      <c r="M193" s="19" t="s">
        <v>10</v>
      </c>
      <c r="N193" s="19" t="s">
        <v>10</v>
      </c>
      <c r="O193" s="19" t="s">
        <v>10</v>
      </c>
      <c r="P193" s="61" t="s">
        <v>10</v>
      </c>
      <c r="Q193" s="72"/>
      <c r="T193"/>
    </row>
    <row r="194" spans="2:20" x14ac:dyDescent="0.25">
      <c r="B194" s="30" t="s">
        <v>169</v>
      </c>
      <c r="C194" s="33" t="s">
        <v>179</v>
      </c>
      <c r="D194" s="7" t="s">
        <v>10</v>
      </c>
      <c r="E194" s="40" t="s">
        <v>10</v>
      </c>
      <c r="F194" s="40" t="s">
        <v>10</v>
      </c>
      <c r="G194" s="40" t="s">
        <v>10</v>
      </c>
      <c r="H194" s="19" t="s">
        <v>10</v>
      </c>
      <c r="I194" s="19" t="s">
        <v>10</v>
      </c>
      <c r="J194" s="19" t="s">
        <v>10</v>
      </c>
      <c r="K194" s="19" t="s">
        <v>10</v>
      </c>
      <c r="L194" s="19" t="s">
        <v>10</v>
      </c>
      <c r="M194" s="19" t="s">
        <v>10</v>
      </c>
      <c r="N194" s="19" t="s">
        <v>10</v>
      </c>
      <c r="O194" s="19" t="s">
        <v>10</v>
      </c>
      <c r="P194" s="61" t="s">
        <v>10</v>
      </c>
      <c r="Q194" s="72"/>
      <c r="T194"/>
    </row>
    <row r="195" spans="2:20" x14ac:dyDescent="0.25">
      <c r="B195" s="30" t="s">
        <v>169</v>
      </c>
      <c r="C195" s="33" t="s">
        <v>180</v>
      </c>
      <c r="D195" s="7" t="s">
        <v>10</v>
      </c>
      <c r="E195" s="40" t="s">
        <v>10</v>
      </c>
      <c r="F195" s="40" t="s">
        <v>10</v>
      </c>
      <c r="G195" s="40" t="s">
        <v>10</v>
      </c>
      <c r="H195" s="19" t="s">
        <v>10</v>
      </c>
      <c r="I195" s="19" t="s">
        <v>10</v>
      </c>
      <c r="J195" s="19" t="s">
        <v>10</v>
      </c>
      <c r="K195" s="19" t="s">
        <v>10</v>
      </c>
      <c r="L195" s="19" t="s">
        <v>10</v>
      </c>
      <c r="M195" s="19" t="s">
        <v>10</v>
      </c>
      <c r="N195" s="19" t="s">
        <v>10</v>
      </c>
      <c r="O195" s="19" t="s">
        <v>10</v>
      </c>
      <c r="P195" s="61" t="s">
        <v>10</v>
      </c>
      <c r="Q195" s="72"/>
      <c r="T195"/>
    </row>
    <row r="196" spans="2:20" x14ac:dyDescent="0.25">
      <c r="B196" s="30" t="s">
        <v>169</v>
      </c>
      <c r="C196" s="33" t="s">
        <v>181</v>
      </c>
      <c r="D196" s="7" t="s">
        <v>10</v>
      </c>
      <c r="E196" s="40" t="s">
        <v>10</v>
      </c>
      <c r="F196" s="40" t="s">
        <v>10</v>
      </c>
      <c r="G196" s="40" t="s">
        <v>10</v>
      </c>
      <c r="H196" s="19" t="s">
        <v>10</v>
      </c>
      <c r="I196" s="19" t="s">
        <v>10</v>
      </c>
      <c r="J196" s="19" t="s">
        <v>10</v>
      </c>
      <c r="K196" s="19" t="s">
        <v>10</v>
      </c>
      <c r="L196" s="19" t="s">
        <v>10</v>
      </c>
      <c r="M196" s="19" t="s">
        <v>10</v>
      </c>
      <c r="N196" s="19" t="s">
        <v>10</v>
      </c>
      <c r="O196" s="19" t="s">
        <v>10</v>
      </c>
      <c r="P196" s="61" t="s">
        <v>10</v>
      </c>
      <c r="Q196" s="72"/>
      <c r="T196"/>
    </row>
    <row r="197" spans="2:20" x14ac:dyDescent="0.25">
      <c r="B197" s="30" t="s">
        <v>169</v>
      </c>
      <c r="C197" s="33" t="s">
        <v>182</v>
      </c>
      <c r="D197" s="7" t="s">
        <v>10</v>
      </c>
      <c r="E197" s="40" t="s">
        <v>10</v>
      </c>
      <c r="F197" s="40" t="s">
        <v>10</v>
      </c>
      <c r="G197" s="40" t="s">
        <v>10</v>
      </c>
      <c r="H197" s="19" t="s">
        <v>10</v>
      </c>
      <c r="I197" s="19" t="s">
        <v>10</v>
      </c>
      <c r="J197" s="19" t="s">
        <v>10</v>
      </c>
      <c r="K197" s="19" t="s">
        <v>10</v>
      </c>
      <c r="L197" s="19" t="s">
        <v>10</v>
      </c>
      <c r="M197" s="19" t="s">
        <v>10</v>
      </c>
      <c r="N197" s="19" t="s">
        <v>10</v>
      </c>
      <c r="O197" s="19" t="s">
        <v>10</v>
      </c>
      <c r="P197" s="61" t="s">
        <v>10</v>
      </c>
      <c r="Q197" s="72"/>
      <c r="T197"/>
    </row>
    <row r="198" spans="2:20" x14ac:dyDescent="0.25">
      <c r="B198" s="30" t="s">
        <v>169</v>
      </c>
      <c r="C198" s="33" t="s">
        <v>183</v>
      </c>
      <c r="D198" s="7" t="s">
        <v>10</v>
      </c>
      <c r="E198" s="40" t="s">
        <v>10</v>
      </c>
      <c r="F198" s="40" t="s">
        <v>10</v>
      </c>
      <c r="G198" s="40" t="s">
        <v>10</v>
      </c>
      <c r="H198" s="19" t="s">
        <v>10</v>
      </c>
      <c r="I198" s="19" t="s">
        <v>10</v>
      </c>
      <c r="J198" s="19" t="s">
        <v>10</v>
      </c>
      <c r="K198" s="19" t="s">
        <v>10</v>
      </c>
      <c r="L198" s="19" t="s">
        <v>10</v>
      </c>
      <c r="M198" s="19" t="s">
        <v>10</v>
      </c>
      <c r="N198" s="19" t="s">
        <v>10</v>
      </c>
      <c r="O198" s="19" t="s">
        <v>10</v>
      </c>
      <c r="P198" s="61" t="s">
        <v>10</v>
      </c>
      <c r="Q198" s="72"/>
      <c r="T198"/>
    </row>
    <row r="199" spans="2:20" ht="15.75" thickBot="1" x14ac:dyDescent="0.3">
      <c r="B199" s="17"/>
      <c r="C199" s="27" t="s">
        <v>168</v>
      </c>
      <c r="D199" s="28">
        <v>609515081.34000003</v>
      </c>
      <c r="E199" s="41">
        <v>1433874458.04</v>
      </c>
      <c r="F199" s="41">
        <v>1976422231.5799999</v>
      </c>
      <c r="G199" s="41">
        <f>SUM(G10:G198)</f>
        <v>2818106045.849999</v>
      </c>
      <c r="H199" s="41">
        <v>3942541978.6100001</v>
      </c>
      <c r="I199" s="41">
        <v>5303998439.6899996</v>
      </c>
      <c r="J199" s="53">
        <v>6583843226.3399992</v>
      </c>
      <c r="K199" s="41">
        <v>7665936942.6900034</v>
      </c>
      <c r="L199" s="41">
        <v>8754321923.6599998</v>
      </c>
      <c r="M199" s="41">
        <v>8972941281.6499996</v>
      </c>
      <c r="N199" s="41">
        <v>9580357252.0100098</v>
      </c>
      <c r="O199" s="41">
        <v>11994319298.530001</v>
      </c>
      <c r="P199" s="84">
        <v>13948464199.200001</v>
      </c>
      <c r="Q199" s="72"/>
    </row>
  </sheetData>
  <autoFilter ref="B8:C199"/>
  <sortState ref="B10:I181">
    <sortCondition ref="B10:B181"/>
  </sortState>
  <mergeCells count="5">
    <mergeCell ref="B8:B9"/>
    <mergeCell ref="C8:C9"/>
    <mergeCell ref="D8:G8"/>
    <mergeCell ref="H8:K8"/>
    <mergeCell ref="L8:O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58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79.7109375" customWidth="1"/>
    <col min="3" max="4" width="14.28515625" style="2" hidden="1" customWidth="1" outlineLevel="1"/>
    <col min="5" max="5" width="14.28515625" style="57" hidden="1" customWidth="1" outlineLevel="1"/>
    <col min="6" max="6" width="14.28515625" style="3" hidden="1" customWidth="1" outlineLevel="1"/>
    <col min="7" max="7" width="14.28515625" style="54" hidden="1" customWidth="1" outlineLevel="1"/>
    <col min="8" max="13" width="14.28515625" style="57" hidden="1" customWidth="1" outlineLevel="1"/>
    <col min="14" max="14" width="14.28515625" style="57" customWidth="1" collapsed="1"/>
    <col min="15" max="15" width="14.28515625" style="3" customWidth="1"/>
    <col min="16" max="16" width="4.5703125" style="3" customWidth="1"/>
    <col min="17" max="22" width="0" hidden="1" customWidth="1"/>
    <col min="23" max="16384" width="7.28515625" hidden="1"/>
  </cols>
  <sheetData>
    <row r="2" spans="2:16" x14ac:dyDescent="0.25">
      <c r="B2" s="1" t="s">
        <v>0</v>
      </c>
    </row>
    <row r="3" spans="2:16" x14ac:dyDescent="0.25">
      <c r="B3" s="12" t="s">
        <v>5</v>
      </c>
    </row>
    <row r="4" spans="2:16" x14ac:dyDescent="0.25">
      <c r="B4" s="22"/>
    </row>
    <row r="6" spans="2:16" ht="30" x14ac:dyDescent="0.25">
      <c r="B6" s="76" t="s">
        <v>15</v>
      </c>
      <c r="C6" s="13"/>
      <c r="D6" s="13"/>
    </row>
    <row r="7" spans="2:16" ht="15.75" thickBot="1" x14ac:dyDescent="0.3">
      <c r="B7" s="4"/>
      <c r="C7" s="5"/>
      <c r="D7" s="5"/>
    </row>
    <row r="8" spans="2:16" ht="20.100000000000001" customHeight="1" thickBot="1" x14ac:dyDescent="0.3">
      <c r="B8" s="93" t="s">
        <v>12</v>
      </c>
      <c r="C8" s="96">
        <v>2020</v>
      </c>
      <c r="D8" s="96"/>
      <c r="E8" s="96"/>
      <c r="F8" s="96"/>
      <c r="G8" s="96">
        <v>2021</v>
      </c>
      <c r="H8" s="96"/>
      <c r="I8" s="96"/>
      <c r="J8" s="96"/>
      <c r="K8" s="98">
        <v>2022</v>
      </c>
      <c r="L8" s="98"/>
      <c r="M8" s="98"/>
      <c r="N8" s="98"/>
      <c r="O8" s="89">
        <v>2023</v>
      </c>
      <c r="P8"/>
    </row>
    <row r="9" spans="2:16" ht="20.100000000000001" customHeight="1" thickBot="1" x14ac:dyDescent="0.3">
      <c r="B9" s="94"/>
      <c r="C9" s="15" t="s">
        <v>7</v>
      </c>
      <c r="D9" s="39" t="s">
        <v>22</v>
      </c>
      <c r="E9" s="39" t="s">
        <v>6</v>
      </c>
      <c r="F9" s="58" t="s">
        <v>8</v>
      </c>
      <c r="G9" s="58" t="s">
        <v>7</v>
      </c>
      <c r="H9" s="58" t="s">
        <v>22</v>
      </c>
      <c r="I9" s="68" t="s">
        <v>6</v>
      </c>
      <c r="J9" s="73" t="s">
        <v>8</v>
      </c>
      <c r="K9" s="73" t="s">
        <v>7</v>
      </c>
      <c r="L9" s="73" t="s">
        <v>22</v>
      </c>
      <c r="M9" s="73" t="s">
        <v>6</v>
      </c>
      <c r="N9" s="73" t="s">
        <v>8</v>
      </c>
      <c r="O9" s="66" t="s">
        <v>7</v>
      </c>
      <c r="P9"/>
    </row>
    <row r="10" spans="2:16" x14ac:dyDescent="0.25">
      <c r="B10" s="44" t="s">
        <v>23</v>
      </c>
      <c r="C10" s="19">
        <v>1406.4079999999999</v>
      </c>
      <c r="D10" s="19">
        <v>3920.8942700000002</v>
      </c>
      <c r="E10" s="19">
        <v>5353.3765700000004</v>
      </c>
      <c r="F10" s="19" t="s">
        <v>10</v>
      </c>
      <c r="G10" s="19" t="s">
        <v>10</v>
      </c>
      <c r="H10" s="19" t="s">
        <v>10</v>
      </c>
      <c r="I10" s="51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61" t="s">
        <v>10</v>
      </c>
      <c r="P10"/>
    </row>
    <row r="11" spans="2:16" x14ac:dyDescent="0.25">
      <c r="B11" s="16" t="s">
        <v>32</v>
      </c>
      <c r="C11" s="19">
        <v>34870.332190000001</v>
      </c>
      <c r="D11" s="19">
        <v>83117.59044</v>
      </c>
      <c r="E11" s="19">
        <v>115364.94669</v>
      </c>
      <c r="F11" s="19">
        <v>166181.01839000001</v>
      </c>
      <c r="G11" s="19">
        <v>240193.31390000001</v>
      </c>
      <c r="H11" s="19">
        <v>329142.17864</v>
      </c>
      <c r="I11" s="51">
        <v>405056.25634000002</v>
      </c>
      <c r="J11" s="19">
        <v>472537.03503000003</v>
      </c>
      <c r="K11" s="19">
        <v>528396.60086000001</v>
      </c>
      <c r="L11" s="19">
        <v>539174.66723000002</v>
      </c>
      <c r="M11" s="19" t="s">
        <v>10</v>
      </c>
      <c r="N11" s="19" t="s">
        <v>10</v>
      </c>
      <c r="O11" s="61" t="s">
        <v>10</v>
      </c>
      <c r="P11" s="69"/>
    </row>
    <row r="12" spans="2:16" x14ac:dyDescent="0.25">
      <c r="B12" s="16" t="s">
        <v>33</v>
      </c>
      <c r="C12" s="19">
        <v>10519.114210000002</v>
      </c>
      <c r="D12" s="19">
        <v>27129.062739999998</v>
      </c>
      <c r="E12" s="19">
        <v>35735.905140000003</v>
      </c>
      <c r="F12" s="19">
        <v>49259.122739999999</v>
      </c>
      <c r="G12" s="19">
        <v>67445.502720000004</v>
      </c>
      <c r="H12" s="19">
        <v>89533.01079</v>
      </c>
      <c r="I12" s="51">
        <v>106219.62463000001</v>
      </c>
      <c r="J12" s="19">
        <v>118348.80946</v>
      </c>
      <c r="K12" s="19">
        <v>130682.64268999999</v>
      </c>
      <c r="L12" s="19">
        <v>134369.28722</v>
      </c>
      <c r="M12" s="19">
        <v>140138.64920000001</v>
      </c>
      <c r="N12" s="19">
        <v>170462.74259000001</v>
      </c>
      <c r="O12" s="61">
        <v>194156.91159999999</v>
      </c>
      <c r="P12" s="69"/>
    </row>
    <row r="13" spans="2:16" x14ac:dyDescent="0.25">
      <c r="B13" s="16" t="s">
        <v>42</v>
      </c>
      <c r="C13" s="19">
        <v>27.214099999999998</v>
      </c>
      <c r="D13" s="19">
        <v>78.003140000000002</v>
      </c>
      <c r="E13" s="19">
        <v>137.67041</v>
      </c>
      <c r="F13" s="19">
        <v>301.70080000000002</v>
      </c>
      <c r="G13" s="19">
        <v>845.19300999999996</v>
      </c>
      <c r="H13" s="19">
        <v>1896.0162</v>
      </c>
      <c r="I13" s="51">
        <v>3085.8392699999999</v>
      </c>
      <c r="J13" s="19">
        <v>4322.8602499999997</v>
      </c>
      <c r="K13" s="19">
        <v>5898.3061600000001</v>
      </c>
      <c r="L13" s="19">
        <v>6546.6892200000002</v>
      </c>
      <c r="M13" s="19" t="s">
        <v>10</v>
      </c>
      <c r="N13" s="19" t="s">
        <v>10</v>
      </c>
      <c r="O13" s="61" t="s">
        <v>10</v>
      </c>
      <c r="P13" s="69"/>
    </row>
    <row r="14" spans="2:16" x14ac:dyDescent="0.25">
      <c r="B14" s="16" t="s">
        <v>51</v>
      </c>
      <c r="C14" s="19">
        <v>6459.3707100000001</v>
      </c>
      <c r="D14" s="19">
        <v>15905.09274</v>
      </c>
      <c r="E14" s="19">
        <v>21986.719659999999</v>
      </c>
      <c r="F14" s="19">
        <v>31221.943510000001</v>
      </c>
      <c r="G14" s="19">
        <v>43860.334309999998</v>
      </c>
      <c r="H14" s="19">
        <v>58499.408300000003</v>
      </c>
      <c r="I14" s="51">
        <v>71714.248829999997</v>
      </c>
      <c r="J14" s="19">
        <v>82838.285499999998</v>
      </c>
      <c r="K14" s="19">
        <v>94593.014429999996</v>
      </c>
      <c r="L14" s="19">
        <v>94982.135150000002</v>
      </c>
      <c r="M14" s="19">
        <v>99958.17555</v>
      </c>
      <c r="N14" s="19">
        <v>125107.57952</v>
      </c>
      <c r="O14" s="61">
        <v>144520.09471999999</v>
      </c>
      <c r="P14" s="69"/>
    </row>
    <row r="15" spans="2:16" x14ac:dyDescent="0.25">
      <c r="B15" s="16" t="s">
        <v>52</v>
      </c>
      <c r="C15" s="19">
        <v>8517.08619</v>
      </c>
      <c r="D15" s="19">
        <v>19347.21228</v>
      </c>
      <c r="E15" s="19">
        <v>26638.464469999999</v>
      </c>
      <c r="F15" s="19">
        <v>40355.297899999998</v>
      </c>
      <c r="G15" s="19">
        <v>58141.710449999999</v>
      </c>
      <c r="H15" s="19">
        <v>78566.708750000005</v>
      </c>
      <c r="I15" s="51">
        <v>98753.757060000004</v>
      </c>
      <c r="J15" s="19">
        <v>111431.92392</v>
      </c>
      <c r="K15" s="19">
        <v>123713.44379</v>
      </c>
      <c r="L15" s="19">
        <v>128012.50551</v>
      </c>
      <c r="M15" s="19">
        <v>135506.15328999999</v>
      </c>
      <c r="N15" s="19">
        <v>170522.69782999999</v>
      </c>
      <c r="O15" s="61">
        <v>197936.99277000001</v>
      </c>
      <c r="P15" s="69"/>
    </row>
    <row r="16" spans="2:16" x14ac:dyDescent="0.25">
      <c r="B16" s="16" t="s">
        <v>61</v>
      </c>
      <c r="C16" s="19">
        <v>10860.35529</v>
      </c>
      <c r="D16" s="19">
        <v>23523.884480000001</v>
      </c>
      <c r="E16" s="19">
        <v>33034.601040000001</v>
      </c>
      <c r="F16" s="19">
        <v>47529.911910000003</v>
      </c>
      <c r="G16" s="19">
        <v>65756.498210000005</v>
      </c>
      <c r="H16" s="19">
        <v>86892.907449999999</v>
      </c>
      <c r="I16" s="51">
        <v>106564.36321</v>
      </c>
      <c r="J16" s="19">
        <v>121710.21675000001</v>
      </c>
      <c r="K16" s="19">
        <v>136648.27512000001</v>
      </c>
      <c r="L16" s="19">
        <v>156521.40132</v>
      </c>
      <c r="M16" s="19">
        <v>168064.35122000001</v>
      </c>
      <c r="N16" s="19">
        <v>211747.57105999999</v>
      </c>
      <c r="O16" s="61">
        <v>245388.71953</v>
      </c>
      <c r="P16" s="69"/>
    </row>
    <row r="17" spans="2:16" x14ac:dyDescent="0.25">
      <c r="B17" s="16" t="s">
        <v>62</v>
      </c>
      <c r="C17" s="19">
        <v>16768.955760000001</v>
      </c>
      <c r="D17" s="19">
        <v>38257.605100000008</v>
      </c>
      <c r="E17" s="19">
        <v>51122.088239999997</v>
      </c>
      <c r="F17" s="19">
        <v>73154.47911</v>
      </c>
      <c r="G17" s="19">
        <v>101262.66488</v>
      </c>
      <c r="H17" s="19">
        <v>137818.27142999999</v>
      </c>
      <c r="I17" s="51">
        <v>168915.14488000001</v>
      </c>
      <c r="J17" s="19">
        <v>196809.98558000001</v>
      </c>
      <c r="K17" s="19">
        <v>220962.51422000001</v>
      </c>
      <c r="L17" s="19">
        <v>221583.58473</v>
      </c>
      <c r="M17" s="19">
        <v>232512.46001000001</v>
      </c>
      <c r="N17" s="19">
        <v>289865.42476999998</v>
      </c>
      <c r="O17" s="61">
        <v>332175.82971000002</v>
      </c>
      <c r="P17" s="69"/>
    </row>
    <row r="18" spans="2:16" x14ac:dyDescent="0.25">
      <c r="B18" s="16" t="s">
        <v>71</v>
      </c>
      <c r="C18" s="19">
        <v>5223.5893399999995</v>
      </c>
      <c r="D18" s="19">
        <v>11224.854150000001</v>
      </c>
      <c r="E18" s="19">
        <v>14977.75683</v>
      </c>
      <c r="F18" s="19">
        <v>20550.16733</v>
      </c>
      <c r="G18" s="19">
        <v>28202.252820000002</v>
      </c>
      <c r="H18" s="19">
        <v>38317.744930000001</v>
      </c>
      <c r="I18" s="51">
        <v>48603.829109999999</v>
      </c>
      <c r="J18" s="19">
        <v>58183.136659999996</v>
      </c>
      <c r="K18" s="19">
        <v>67509.013779999994</v>
      </c>
      <c r="L18" s="19">
        <v>69200.366450000001</v>
      </c>
      <c r="M18" s="19">
        <v>73639.072780000002</v>
      </c>
      <c r="N18" s="19">
        <v>93017.196880000003</v>
      </c>
      <c r="O18" s="61">
        <v>108114.53049</v>
      </c>
      <c r="P18" s="69"/>
    </row>
    <row r="19" spans="2:16" x14ac:dyDescent="0.25">
      <c r="B19" s="16" t="s">
        <v>16</v>
      </c>
      <c r="C19" s="19">
        <v>81083.983810000005</v>
      </c>
      <c r="D19" s="19">
        <v>190725.30553000001</v>
      </c>
      <c r="E19" s="19">
        <v>264126.39315999998</v>
      </c>
      <c r="F19" s="19">
        <v>381854.59558999998</v>
      </c>
      <c r="G19" s="19">
        <v>537661.15521999996</v>
      </c>
      <c r="H19" s="19">
        <v>696847.61240999994</v>
      </c>
      <c r="I19" s="51">
        <v>839602.49694999994</v>
      </c>
      <c r="J19" s="19">
        <v>917648.18435999996</v>
      </c>
      <c r="K19" s="19">
        <v>1017398.45267</v>
      </c>
      <c r="L19" s="19">
        <v>1021353.17002</v>
      </c>
      <c r="M19" s="19">
        <v>1095517.0264600001</v>
      </c>
      <c r="N19" s="19">
        <v>1334923.4412400001</v>
      </c>
      <c r="O19" s="61">
        <v>1526454.4129900001</v>
      </c>
      <c r="P19" s="69"/>
    </row>
    <row r="20" spans="2:16" x14ac:dyDescent="0.25">
      <c r="B20" s="16" t="s">
        <v>17</v>
      </c>
      <c r="C20" s="19">
        <v>54583.100060000004</v>
      </c>
      <c r="D20" s="19">
        <v>119562.46363</v>
      </c>
      <c r="E20" s="19">
        <v>168852.37231999999</v>
      </c>
      <c r="F20" s="19">
        <v>236772.03093000001</v>
      </c>
      <c r="G20" s="19">
        <v>313123.92226999998</v>
      </c>
      <c r="H20" s="19">
        <v>400091.47506000003</v>
      </c>
      <c r="I20" s="51">
        <v>474948.75215999997</v>
      </c>
      <c r="J20" s="19">
        <v>543110.20557999995</v>
      </c>
      <c r="K20" s="19">
        <v>601833.70146000001</v>
      </c>
      <c r="L20" s="19">
        <v>590964.00066000002</v>
      </c>
      <c r="M20" s="19">
        <v>623753.48873999994</v>
      </c>
      <c r="N20" s="19">
        <v>775935.28720999998</v>
      </c>
      <c r="O20" s="61">
        <v>910804.02749000001</v>
      </c>
      <c r="P20" s="69"/>
    </row>
    <row r="21" spans="2:16" x14ac:dyDescent="0.25">
      <c r="B21" s="16" t="s">
        <v>18</v>
      </c>
      <c r="C21" s="19">
        <v>19529.124949999998</v>
      </c>
      <c r="D21" s="19">
        <v>42684.4424</v>
      </c>
      <c r="E21" s="19">
        <v>59862.926079999997</v>
      </c>
      <c r="F21" s="19">
        <v>86354.150999999998</v>
      </c>
      <c r="G21" s="19">
        <v>130464.89984</v>
      </c>
      <c r="H21" s="19">
        <v>194368.79998000001</v>
      </c>
      <c r="I21" s="51">
        <v>263896.31946999999</v>
      </c>
      <c r="J21" s="19">
        <v>330631.35574000003</v>
      </c>
      <c r="K21" s="19">
        <v>399627.69871999999</v>
      </c>
      <c r="L21" s="19">
        <v>422029.55768000003</v>
      </c>
      <c r="M21" s="19">
        <v>464031.28639000002</v>
      </c>
      <c r="N21" s="19">
        <v>596439.86263999995</v>
      </c>
      <c r="O21" s="61">
        <v>713626.61612999998</v>
      </c>
      <c r="P21" s="69"/>
    </row>
    <row r="22" spans="2:16" x14ac:dyDescent="0.25">
      <c r="B22" s="16" t="s">
        <v>106</v>
      </c>
      <c r="C22" s="19">
        <v>1857.1791899999998</v>
      </c>
      <c r="D22" s="19">
        <v>4609.5785700000006</v>
      </c>
      <c r="E22" s="19">
        <v>7308.7982899999997</v>
      </c>
      <c r="F22" s="19">
        <v>10492.8933</v>
      </c>
      <c r="G22" s="19">
        <v>14184.70478</v>
      </c>
      <c r="H22" s="19">
        <v>18694.11004</v>
      </c>
      <c r="I22" s="51">
        <v>24359.871999999999</v>
      </c>
      <c r="J22" s="19">
        <v>29091.574400000001</v>
      </c>
      <c r="K22" s="19">
        <v>32865.681960000002</v>
      </c>
      <c r="L22" s="19">
        <v>33764.05704</v>
      </c>
      <c r="M22" s="19">
        <v>44415.841419999997</v>
      </c>
      <c r="N22" s="19">
        <v>56331.081660000003</v>
      </c>
      <c r="O22" s="61">
        <v>64303.998509999998</v>
      </c>
      <c r="P22" s="69"/>
    </row>
    <row r="23" spans="2:16" x14ac:dyDescent="0.25">
      <c r="B23" s="16" t="s">
        <v>115</v>
      </c>
      <c r="C23" s="19">
        <v>207282.94978999998</v>
      </c>
      <c r="D23" s="19">
        <v>495024.33051999996</v>
      </c>
      <c r="E23" s="19">
        <v>678533.93854</v>
      </c>
      <c r="F23" s="19">
        <v>961940.73617000005</v>
      </c>
      <c r="G23" s="19">
        <v>1325485.2429200001</v>
      </c>
      <c r="H23" s="19">
        <v>1762630.5429100001</v>
      </c>
      <c r="I23" s="51">
        <v>2154153.0337200002</v>
      </c>
      <c r="J23" s="19">
        <v>2498976.27605</v>
      </c>
      <c r="K23" s="19">
        <v>2818897.5765999998</v>
      </c>
      <c r="L23" s="19">
        <v>2854470.7957199998</v>
      </c>
      <c r="M23" s="19">
        <v>3015445.1948600002</v>
      </c>
      <c r="N23" s="19">
        <v>3812450.2955999998</v>
      </c>
      <c r="O23" s="61">
        <v>4377420.6530099995</v>
      </c>
      <c r="P23" s="69"/>
    </row>
    <row r="24" spans="2:16" x14ac:dyDescent="0.25">
      <c r="B24" s="44" t="s">
        <v>124</v>
      </c>
      <c r="C24" s="19">
        <v>10897.49042</v>
      </c>
      <c r="D24" s="19">
        <v>29873.104920000002</v>
      </c>
      <c r="E24" s="19">
        <v>41014.271249999998</v>
      </c>
      <c r="F24" s="19">
        <v>66604.068910000002</v>
      </c>
      <c r="G24" s="19">
        <v>88754.794150000002</v>
      </c>
      <c r="H24" s="19">
        <v>108169.95191</v>
      </c>
      <c r="I24" s="51">
        <v>124443.84118</v>
      </c>
      <c r="J24" s="19">
        <v>139030.25227</v>
      </c>
      <c r="K24" s="19">
        <v>153325.62215000001</v>
      </c>
      <c r="L24" s="19">
        <v>152448.78359000001</v>
      </c>
      <c r="M24" s="19">
        <v>159345.30452000001</v>
      </c>
      <c r="N24" s="19">
        <v>191911.36478</v>
      </c>
      <c r="O24" s="61">
        <v>220187.52012</v>
      </c>
      <c r="P24" s="69"/>
    </row>
    <row r="25" spans="2:16" x14ac:dyDescent="0.25">
      <c r="B25" s="16" t="s">
        <v>133</v>
      </c>
      <c r="C25" s="19">
        <v>12378.35392</v>
      </c>
      <c r="D25" s="19">
        <v>28815.58338</v>
      </c>
      <c r="E25" s="19">
        <v>37896.520299999996</v>
      </c>
      <c r="F25" s="19">
        <v>53108.251450000003</v>
      </c>
      <c r="G25" s="19">
        <v>73363.238580000005</v>
      </c>
      <c r="H25" s="19">
        <v>97376.526249999995</v>
      </c>
      <c r="I25" s="51">
        <v>116669.70423</v>
      </c>
      <c r="J25" s="19">
        <v>130199.34523000001</v>
      </c>
      <c r="K25" s="19">
        <v>145944.71411999999</v>
      </c>
      <c r="L25" s="19">
        <v>147904.35988999999</v>
      </c>
      <c r="M25" s="19">
        <v>154352.71395</v>
      </c>
      <c r="N25" s="19">
        <v>191863.72566</v>
      </c>
      <c r="O25" s="61">
        <v>229775.22417</v>
      </c>
      <c r="P25" s="69"/>
    </row>
    <row r="26" spans="2:16" x14ac:dyDescent="0.25">
      <c r="B26" s="16" t="s">
        <v>142</v>
      </c>
      <c r="C26" s="19">
        <v>948.97400000000005</v>
      </c>
      <c r="D26" s="19">
        <v>2453.5453600000001</v>
      </c>
      <c r="E26" s="19">
        <v>3516.1053999999999</v>
      </c>
      <c r="F26" s="19">
        <v>5370.0523400000002</v>
      </c>
      <c r="G26" s="19">
        <v>8600.4409500000002</v>
      </c>
      <c r="H26" s="19">
        <v>13632.092490000001</v>
      </c>
      <c r="I26" s="51">
        <v>19597.070360000002</v>
      </c>
      <c r="J26" s="19">
        <v>25114.912359999998</v>
      </c>
      <c r="K26" s="19">
        <v>31211.053940000002</v>
      </c>
      <c r="L26" s="19">
        <v>34279.372029999999</v>
      </c>
      <c r="M26" s="19">
        <v>37946.768349999998</v>
      </c>
      <c r="N26" s="19">
        <v>49116.03458</v>
      </c>
      <c r="O26" s="61">
        <v>59291.101790000001</v>
      </c>
      <c r="P26" s="69"/>
    </row>
    <row r="27" spans="2:16" x14ac:dyDescent="0.25">
      <c r="B27" s="16" t="s">
        <v>151</v>
      </c>
      <c r="C27" s="19">
        <v>17278.737350000003</v>
      </c>
      <c r="D27" s="19">
        <v>42007.198549999994</v>
      </c>
      <c r="E27" s="19">
        <v>60501.059540000002</v>
      </c>
      <c r="F27" s="19">
        <v>83954.99884</v>
      </c>
      <c r="G27" s="19">
        <v>121471.10506</v>
      </c>
      <c r="H27" s="19">
        <v>164038.07788</v>
      </c>
      <c r="I27" s="51">
        <v>203407.83397000001</v>
      </c>
      <c r="J27" s="19">
        <v>237433.38185000001</v>
      </c>
      <c r="K27" s="19">
        <v>274566.15285000001</v>
      </c>
      <c r="L27" s="19">
        <v>272812.55212000001</v>
      </c>
      <c r="M27" s="19">
        <v>859504.44561000005</v>
      </c>
      <c r="N27" s="19">
        <v>1053558.08788</v>
      </c>
      <c r="O27" s="61">
        <v>1237850.4135</v>
      </c>
      <c r="P27" s="69"/>
    </row>
    <row r="28" spans="2:16" x14ac:dyDescent="0.25">
      <c r="B28" s="44" t="s">
        <v>231</v>
      </c>
      <c r="C28" s="19">
        <v>83950.177660000001</v>
      </c>
      <c r="D28" s="19">
        <v>196997.56515000001</v>
      </c>
      <c r="E28" s="19">
        <v>273175.20634999999</v>
      </c>
      <c r="F28" s="19">
        <v>392181.22824999999</v>
      </c>
      <c r="G28" s="19">
        <v>569871.49453999999</v>
      </c>
      <c r="H28" s="19">
        <v>822083.98221000005</v>
      </c>
      <c r="I28" s="51">
        <v>1106046.7127799999</v>
      </c>
      <c r="J28" s="19">
        <v>1366989.73908</v>
      </c>
      <c r="K28" s="19">
        <v>1652731.4085599999</v>
      </c>
      <c r="L28" s="19">
        <v>1768223.9928900001</v>
      </c>
      <c r="M28" s="19">
        <v>1932555.83586</v>
      </c>
      <c r="N28" s="19">
        <v>2447463.0615400001</v>
      </c>
      <c r="O28" s="61">
        <v>2895131.40595</v>
      </c>
      <c r="P28" s="69"/>
    </row>
    <row r="29" spans="2:16" x14ac:dyDescent="0.25">
      <c r="B29" s="16" t="s">
        <v>215</v>
      </c>
      <c r="C29" s="19">
        <v>25072.5844</v>
      </c>
      <c r="D29" s="19">
        <v>58617.14069</v>
      </c>
      <c r="E29" s="19">
        <v>77283.111300000004</v>
      </c>
      <c r="F29" s="19">
        <v>110919.39737999999</v>
      </c>
      <c r="G29" s="19">
        <v>153853.51</v>
      </c>
      <c r="H29" s="19">
        <v>205399.02205999999</v>
      </c>
      <c r="I29" s="51">
        <v>247804.52619</v>
      </c>
      <c r="J29" s="19">
        <v>281529.46262000001</v>
      </c>
      <c r="K29" s="19">
        <v>317516.04957999999</v>
      </c>
      <c r="L29" s="19">
        <v>324300.00318</v>
      </c>
      <c r="M29" s="19">
        <v>343670.48379999999</v>
      </c>
      <c r="N29" s="19">
        <v>423603.84308999998</v>
      </c>
      <c r="O29" s="61">
        <v>491325.74672</v>
      </c>
      <c r="P29" s="69"/>
    </row>
    <row r="30" spans="2:16" x14ac:dyDescent="0.25">
      <c r="B30" s="30" t="s">
        <v>169</v>
      </c>
      <c r="C30" s="7" t="s">
        <v>10</v>
      </c>
      <c r="D30" s="40" t="s">
        <v>10</v>
      </c>
      <c r="E30" s="40" t="s">
        <v>10</v>
      </c>
      <c r="F30" s="40" t="s">
        <v>10</v>
      </c>
      <c r="G30" s="40" t="s">
        <v>10</v>
      </c>
      <c r="H30" s="40" t="s">
        <v>10</v>
      </c>
      <c r="I30" s="52" t="s">
        <v>10</v>
      </c>
      <c r="J30" s="40" t="s">
        <v>10</v>
      </c>
      <c r="K30" s="40" t="s">
        <v>10</v>
      </c>
      <c r="L30" s="40" t="s">
        <v>10</v>
      </c>
      <c r="M30" s="40" t="s">
        <v>10</v>
      </c>
      <c r="N30" s="40" t="s">
        <v>10</v>
      </c>
      <c r="O30" s="63" t="s">
        <v>10</v>
      </c>
      <c r="P30" s="69"/>
    </row>
    <row r="31" spans="2:16" ht="15.75" thickBot="1" x14ac:dyDescent="0.3">
      <c r="B31" s="29" t="s">
        <v>168</v>
      </c>
      <c r="C31" s="28">
        <f t="shared" ref="C31:F31" si="0">SUM(C10:C30)</f>
        <v>609515.08134000003</v>
      </c>
      <c r="D31" s="41">
        <f t="shared" si="0"/>
        <v>1433874.4580400002</v>
      </c>
      <c r="E31" s="41">
        <f t="shared" si="0"/>
        <v>1976422.2315799999</v>
      </c>
      <c r="F31" s="41">
        <f t="shared" si="0"/>
        <v>2818106.0458499999</v>
      </c>
      <c r="G31" s="41">
        <v>3942541.9786100001</v>
      </c>
      <c r="H31" s="41">
        <v>5303998.4396900004</v>
      </c>
      <c r="I31" s="53">
        <v>6583843.2263399996</v>
      </c>
      <c r="J31" s="41">
        <v>7665936.9426899999</v>
      </c>
      <c r="K31" s="41">
        <v>8754321.9236600008</v>
      </c>
      <c r="L31" s="41">
        <v>8972941.2816499993</v>
      </c>
      <c r="M31" s="41">
        <v>9580357.2520100009</v>
      </c>
      <c r="N31" s="41">
        <v>11994319.298529999</v>
      </c>
      <c r="O31" s="84">
        <v>13948464.199200001</v>
      </c>
      <c r="P31" s="69"/>
    </row>
    <row r="32" spans="2:16" x14ac:dyDescent="0.25">
      <c r="B32" s="34"/>
      <c r="C32" s="35"/>
      <c r="D32" s="36"/>
    </row>
    <row r="33" spans="2:15" ht="15.75" thickBot="1" x14ac:dyDescent="0.3"/>
    <row r="34" spans="2:15" ht="15.75" thickBot="1" x14ac:dyDescent="0.3">
      <c r="B34" s="93" t="s">
        <v>170</v>
      </c>
      <c r="C34" s="96">
        <v>2021</v>
      </c>
      <c r="D34" s="100"/>
      <c r="E34" s="100"/>
      <c r="F34" s="100"/>
      <c r="G34" s="100"/>
      <c r="H34" s="101"/>
      <c r="I34" s="101"/>
      <c r="J34" s="101"/>
      <c r="K34" s="99">
        <v>2022</v>
      </c>
      <c r="L34" s="99"/>
      <c r="M34" s="99"/>
      <c r="N34" s="99"/>
      <c r="O34" s="90">
        <v>2023</v>
      </c>
    </row>
    <row r="35" spans="2:15" ht="15.75" thickBot="1" x14ac:dyDescent="0.3">
      <c r="B35" s="94"/>
      <c r="C35" s="15" t="s">
        <v>7</v>
      </c>
      <c r="D35" s="39" t="s">
        <v>22</v>
      </c>
      <c r="E35" s="39" t="s">
        <v>6</v>
      </c>
      <c r="F35" s="15"/>
      <c r="G35" s="39" t="s">
        <v>7</v>
      </c>
      <c r="H35" s="39" t="s">
        <v>22</v>
      </c>
      <c r="I35" s="50" t="s">
        <v>6</v>
      </c>
      <c r="J35" s="39" t="s">
        <v>8</v>
      </c>
      <c r="K35" s="39" t="s">
        <v>7</v>
      </c>
      <c r="L35" s="39" t="s">
        <v>22</v>
      </c>
      <c r="M35" s="39" t="s">
        <v>6</v>
      </c>
      <c r="N35" s="39" t="s">
        <v>8</v>
      </c>
      <c r="O35" s="62" t="s">
        <v>7</v>
      </c>
    </row>
    <row r="36" spans="2:15" x14ac:dyDescent="0.25">
      <c r="B36" s="16" t="s">
        <v>23</v>
      </c>
      <c r="C36" s="31">
        <f t="shared" ref="C36:F38" si="1">C10/C$31</f>
        <v>2.3074211665247979E-3</v>
      </c>
      <c r="D36" s="42">
        <f t="shared" si="1"/>
        <v>2.7344752868808135E-3</v>
      </c>
      <c r="E36" s="42">
        <f t="shared" si="1"/>
        <v>2.7086198912670504E-3</v>
      </c>
      <c r="F36" s="55" t="s">
        <v>10</v>
      </c>
      <c r="G36" s="55" t="s">
        <v>10</v>
      </c>
      <c r="H36" s="42" t="s">
        <v>10</v>
      </c>
      <c r="I36" s="42" t="s">
        <v>10</v>
      </c>
      <c r="J36" s="42" t="s">
        <v>10</v>
      </c>
      <c r="K36" s="42" t="s">
        <v>10</v>
      </c>
      <c r="L36" s="42" t="s">
        <v>10</v>
      </c>
      <c r="M36" s="42" t="s">
        <v>10</v>
      </c>
      <c r="N36" s="42" t="s">
        <v>10</v>
      </c>
      <c r="O36" s="64" t="s">
        <v>10</v>
      </c>
    </row>
    <row r="37" spans="2:15" x14ac:dyDescent="0.25">
      <c r="B37" s="16" t="s">
        <v>32</v>
      </c>
      <c r="C37" s="31">
        <f t="shared" si="1"/>
        <v>5.7209957977313139E-2</v>
      </c>
      <c r="D37" s="42">
        <f t="shared" si="1"/>
        <v>5.796713232036755E-2</v>
      </c>
      <c r="E37" s="42">
        <f t="shared" si="1"/>
        <v>5.8370597560914124E-2</v>
      </c>
      <c r="F37" s="42">
        <f t="shared" si="1"/>
        <v>5.8969043636495348E-2</v>
      </c>
      <c r="G37" s="55">
        <f t="shared" ref="G37:H55" si="2">G11/G$31</f>
        <v>6.0923463897950329E-2</v>
      </c>
      <c r="H37" s="42">
        <f t="shared" si="2"/>
        <v>6.2055481799733934E-2</v>
      </c>
      <c r="I37" s="42">
        <f t="shared" ref="I37:L37" si="3">I11/I$31</f>
        <v>6.1522767540923569E-2</v>
      </c>
      <c r="J37" s="42">
        <f t="shared" si="3"/>
        <v>6.1641132527263574E-2</v>
      </c>
      <c r="K37" s="42">
        <f t="shared" si="3"/>
        <v>6.0358369896350385E-2</v>
      </c>
      <c r="L37" s="42">
        <f t="shared" si="3"/>
        <v>6.0088955260705026E-2</v>
      </c>
      <c r="M37" s="42" t="s">
        <v>10</v>
      </c>
      <c r="N37" s="42" t="s">
        <v>10</v>
      </c>
      <c r="O37" s="64" t="s">
        <v>10</v>
      </c>
    </row>
    <row r="38" spans="2:15" x14ac:dyDescent="0.25">
      <c r="B38" s="16" t="s">
        <v>33</v>
      </c>
      <c r="C38" s="31">
        <f t="shared" si="1"/>
        <v>1.7258168882177707E-2</v>
      </c>
      <c r="D38" s="42">
        <f t="shared" si="1"/>
        <v>1.8920110186691944E-2</v>
      </c>
      <c r="E38" s="42">
        <f t="shared" si="1"/>
        <v>1.8081108666457294E-2</v>
      </c>
      <c r="F38" s="42">
        <f t="shared" ref="F38" si="4">F12/F$31</f>
        <v>1.7479513523822137E-2</v>
      </c>
      <c r="G38" s="55">
        <f t="shared" si="2"/>
        <v>1.7107110865507865E-2</v>
      </c>
      <c r="H38" s="42">
        <f t="shared" si="2"/>
        <v>1.6880286034781127E-2</v>
      </c>
      <c r="I38" s="42">
        <f t="shared" ref="I38:L38" si="5">I12/I$31</f>
        <v>1.6133376962113383E-2</v>
      </c>
      <c r="J38" s="42">
        <f t="shared" si="5"/>
        <v>1.5438270669947757E-2</v>
      </c>
      <c r="K38" s="42">
        <f t="shared" si="5"/>
        <v>1.4927785821630407E-2</v>
      </c>
      <c r="L38" s="42">
        <f t="shared" si="5"/>
        <v>1.4974943332660631E-2</v>
      </c>
      <c r="M38" s="42">
        <f>M12/M$31</f>
        <v>1.4627705994011687E-2</v>
      </c>
      <c r="N38" s="42">
        <f>N12/N$31</f>
        <v>1.4211956372621463E-2</v>
      </c>
      <c r="O38" s="64">
        <f>O12/O$31</f>
        <v>1.3919590632145413E-2</v>
      </c>
    </row>
    <row r="39" spans="2:15" x14ac:dyDescent="0.25">
      <c r="B39" s="16" t="s">
        <v>42</v>
      </c>
      <c r="C39" s="31">
        <f t="shared" ref="C39:F55" si="6">C13/C$31</f>
        <v>4.4648772168476359E-5</v>
      </c>
      <c r="D39" s="42">
        <f t="shared" si="6"/>
        <v>5.4400257681292754E-5</v>
      </c>
      <c r="E39" s="42">
        <f t="shared" si="6"/>
        <v>6.9656375950569502E-5</v>
      </c>
      <c r="F39" s="42">
        <f t="shared" si="6"/>
        <v>1.0705800104445705E-4</v>
      </c>
      <c r="G39" s="55">
        <f t="shared" si="2"/>
        <v>2.1437768185742564E-4</v>
      </c>
      <c r="H39" s="42">
        <f t="shared" si="2"/>
        <v>3.5746922280595832E-4</v>
      </c>
      <c r="I39" s="42">
        <f t="shared" ref="I39:L39" si="7">I13/I$31</f>
        <v>4.6869877728170599E-4</v>
      </c>
      <c r="J39" s="42">
        <f t="shared" si="7"/>
        <v>5.6390501021824158E-4</v>
      </c>
      <c r="K39" s="42">
        <f t="shared" si="7"/>
        <v>6.7375933983634451E-4</v>
      </c>
      <c r="L39" s="42">
        <f t="shared" si="7"/>
        <v>7.296034839086961E-4</v>
      </c>
      <c r="M39" s="42" t="s">
        <v>10</v>
      </c>
      <c r="N39" s="42" t="s">
        <v>10</v>
      </c>
      <c r="O39" s="64" t="s">
        <v>10</v>
      </c>
    </row>
    <row r="40" spans="2:15" x14ac:dyDescent="0.25">
      <c r="B40" s="16" t="s">
        <v>51</v>
      </c>
      <c r="C40" s="31">
        <f t="shared" si="6"/>
        <v>1.0597556824679832E-2</v>
      </c>
      <c r="D40" s="42">
        <f t="shared" si="6"/>
        <v>1.1092388633340384E-2</v>
      </c>
      <c r="E40" s="42">
        <f t="shared" si="6"/>
        <v>1.1124505335291275E-2</v>
      </c>
      <c r="F40" s="42">
        <f t="shared" si="6"/>
        <v>1.1079052030699152E-2</v>
      </c>
      <c r="G40" s="55">
        <f t="shared" si="2"/>
        <v>1.1124887077413844E-2</v>
      </c>
      <c r="H40" s="42">
        <f t="shared" si="2"/>
        <v>1.1029303451948053E-2</v>
      </c>
      <c r="I40" s="42">
        <f t="shared" ref="I40:M40" si="8">I14/I$31</f>
        <v>1.0892459975822723E-2</v>
      </c>
      <c r="J40" s="42">
        <f t="shared" si="8"/>
        <v>1.0806022293072998E-2</v>
      </c>
      <c r="K40" s="42">
        <f t="shared" si="8"/>
        <v>1.0805293117488261E-2</v>
      </c>
      <c r="L40" s="42">
        <f t="shared" si="8"/>
        <v>1.0585395821573248E-2</v>
      </c>
      <c r="M40" s="42">
        <f t="shared" si="8"/>
        <v>1.0433658466027281E-2</v>
      </c>
      <c r="N40" s="42">
        <f t="shared" ref="N40:O40" si="9">N14/N$31</f>
        <v>1.0430569372563972E-2</v>
      </c>
      <c r="O40" s="64">
        <f t="shared" si="9"/>
        <v>1.0361004097375021E-2</v>
      </c>
    </row>
    <row r="41" spans="2:15" x14ac:dyDescent="0.25">
      <c r="B41" s="16" t="s">
        <v>52</v>
      </c>
      <c r="C41" s="31">
        <f t="shared" si="6"/>
        <v>1.3973544627108241E-2</v>
      </c>
      <c r="D41" s="42">
        <f t="shared" si="6"/>
        <v>1.3492961096779841E-2</v>
      </c>
      <c r="E41" s="42">
        <f t="shared" si="6"/>
        <v>1.3478124281522863E-2</v>
      </c>
      <c r="F41" s="42">
        <f t="shared" si="6"/>
        <v>1.4320006856884619E-2</v>
      </c>
      <c r="G41" s="55">
        <f t="shared" si="2"/>
        <v>1.4747264776239288E-2</v>
      </c>
      <c r="H41" s="42">
        <f t="shared" si="2"/>
        <v>1.481273225159394E-2</v>
      </c>
      <c r="I41" s="42">
        <f t="shared" ref="I41:M41" si="10">I15/I$31</f>
        <v>1.4999408956901583E-2</v>
      </c>
      <c r="J41" s="42">
        <f t="shared" si="10"/>
        <v>1.4535982327151547E-2</v>
      </c>
      <c r="K41" s="42">
        <f t="shared" si="10"/>
        <v>1.4131699161718509E-2</v>
      </c>
      <c r="L41" s="42">
        <f t="shared" si="10"/>
        <v>1.4266504314676656E-2</v>
      </c>
      <c r="M41" s="42">
        <f t="shared" si="10"/>
        <v>1.4144164953929061E-2</v>
      </c>
      <c r="N41" s="42">
        <f t="shared" ref="N41:O41" si="11">N15/N$31</f>
        <v>1.4216955008934848E-2</v>
      </c>
      <c r="O41" s="64">
        <f t="shared" si="11"/>
        <v>1.4190594028362813E-2</v>
      </c>
    </row>
    <row r="42" spans="2:15" x14ac:dyDescent="0.25">
      <c r="B42" s="16" t="s">
        <v>61</v>
      </c>
      <c r="C42" s="31">
        <f t="shared" si="6"/>
        <v>1.7818025546019051E-2</v>
      </c>
      <c r="D42" s="42">
        <f t="shared" si="6"/>
        <v>1.6405818757770051E-2</v>
      </c>
      <c r="E42" s="42">
        <f t="shared" si="6"/>
        <v>1.6714343985895837E-2</v>
      </c>
      <c r="F42" s="42">
        <f t="shared" si="6"/>
        <v>1.6865906086108263E-2</v>
      </c>
      <c r="G42" s="55">
        <f t="shared" si="2"/>
        <v>1.6678705912773414E-2</v>
      </c>
      <c r="H42" s="42">
        <f t="shared" si="2"/>
        <v>1.6382528848383027E-2</v>
      </c>
      <c r="I42" s="42">
        <f t="shared" ref="I42:M42" si="12">I16/I$31</f>
        <v>1.6185738260544792E-2</v>
      </c>
      <c r="J42" s="42">
        <f t="shared" si="12"/>
        <v>1.5876756834800096E-2</v>
      </c>
      <c r="K42" s="42">
        <f t="shared" si="12"/>
        <v>1.5609235793658156E-2</v>
      </c>
      <c r="L42" s="42">
        <f t="shared" si="12"/>
        <v>1.744371175593137E-2</v>
      </c>
      <c r="M42" s="42">
        <f t="shared" si="12"/>
        <v>1.7542597504361268E-2</v>
      </c>
      <c r="N42" s="42">
        <f t="shared" ref="N42:O42" si="13">N16/N$31</f>
        <v>1.7653988174714624E-2</v>
      </c>
      <c r="O42" s="64">
        <f t="shared" si="13"/>
        <v>1.7592526031939344E-2</v>
      </c>
    </row>
    <row r="43" spans="2:15" x14ac:dyDescent="0.25">
      <c r="B43" s="16" t="s">
        <v>62</v>
      </c>
      <c r="C43" s="31">
        <f t="shared" si="6"/>
        <v>2.7511962006147528E-2</v>
      </c>
      <c r="D43" s="42">
        <f t="shared" si="6"/>
        <v>2.6681279442201174E-2</v>
      </c>
      <c r="E43" s="42">
        <f t="shared" si="6"/>
        <v>2.586597510549745E-2</v>
      </c>
      <c r="F43" s="42">
        <f t="shared" si="6"/>
        <v>2.5958738925999172E-2</v>
      </c>
      <c r="G43" s="55">
        <f t="shared" si="2"/>
        <v>2.5684612980506959E-2</v>
      </c>
      <c r="H43" s="42">
        <f t="shared" si="2"/>
        <v>2.5983844640432241E-2</v>
      </c>
      <c r="I43" s="42">
        <f t="shared" ref="I43:M43" si="14">I17/I$31</f>
        <v>2.5656009578754961E-2</v>
      </c>
      <c r="J43" s="42">
        <f t="shared" si="14"/>
        <v>2.5673311305759162E-2</v>
      </c>
      <c r="K43" s="42">
        <f t="shared" si="14"/>
        <v>2.5240391677031241E-2</v>
      </c>
      <c r="L43" s="42">
        <f t="shared" si="14"/>
        <v>2.4694643347677615E-2</v>
      </c>
      <c r="M43" s="42">
        <f t="shared" si="14"/>
        <v>2.4269706639720338E-2</v>
      </c>
      <c r="N43" s="42">
        <f t="shared" ref="N43:O43" si="15">N17/N$31</f>
        <v>2.4166892472632883E-2</v>
      </c>
      <c r="O43" s="64">
        <f t="shared" si="15"/>
        <v>2.3814509251065191E-2</v>
      </c>
    </row>
    <row r="44" spans="2:15" x14ac:dyDescent="0.25">
      <c r="B44" s="16" t="s">
        <v>71</v>
      </c>
      <c r="C44" s="31">
        <f t="shared" si="6"/>
        <v>8.5700739816250322E-3</v>
      </c>
      <c r="D44" s="42">
        <f t="shared" si="6"/>
        <v>7.8283381693984161E-3</v>
      </c>
      <c r="E44" s="42">
        <f t="shared" si="6"/>
        <v>7.5782171393743219E-3</v>
      </c>
      <c r="F44" s="42">
        <f t="shared" si="6"/>
        <v>7.2921909238520648E-3</v>
      </c>
      <c r="G44" s="55">
        <f t="shared" si="2"/>
        <v>7.1533170662505191E-3</v>
      </c>
      <c r="H44" s="42">
        <f t="shared" si="2"/>
        <v>7.22431300945849E-3</v>
      </c>
      <c r="I44" s="42">
        <f t="shared" ref="I44:M44" si="16">I18/I$31</f>
        <v>7.3822883442227977E-3</v>
      </c>
      <c r="J44" s="42">
        <f t="shared" si="16"/>
        <v>7.5898271920279269E-3</v>
      </c>
      <c r="K44" s="42">
        <f t="shared" si="16"/>
        <v>7.7115068841078068E-3</v>
      </c>
      <c r="L44" s="42">
        <f t="shared" si="16"/>
        <v>7.7121162702265024E-3</v>
      </c>
      <c r="M44" s="42">
        <f t="shared" si="16"/>
        <v>7.6864641727791734E-3</v>
      </c>
      <c r="N44" s="42">
        <f t="shared" ref="N44:O44" si="17">N18/N$31</f>
        <v>7.7551042760217338E-3</v>
      </c>
      <c r="O44" s="64">
        <f t="shared" si="17"/>
        <v>7.7509988874761423E-3</v>
      </c>
    </row>
    <row r="45" spans="2:15" x14ac:dyDescent="0.25">
      <c r="B45" s="16" t="s">
        <v>16</v>
      </c>
      <c r="C45" s="31">
        <f t="shared" si="6"/>
        <v>0.1330303158893778</v>
      </c>
      <c r="D45" s="42">
        <f t="shared" si="6"/>
        <v>0.13301395004323274</v>
      </c>
      <c r="E45" s="42">
        <f t="shared" si="6"/>
        <v>0.13363864711684148</v>
      </c>
      <c r="F45" s="42">
        <f t="shared" si="6"/>
        <v>0.13550043517784818</v>
      </c>
      <c r="G45" s="55">
        <f t="shared" si="2"/>
        <v>0.13637423726546094</v>
      </c>
      <c r="H45" s="42">
        <f t="shared" si="2"/>
        <v>0.13138156436764115</v>
      </c>
      <c r="I45" s="42">
        <f t="shared" ref="I45:M45" si="18">I19/I$31</f>
        <v>0.12752467944421883</v>
      </c>
      <c r="J45" s="42">
        <f t="shared" si="18"/>
        <v>0.11970463509161014</v>
      </c>
      <c r="K45" s="42">
        <f t="shared" si="18"/>
        <v>0.11621670547896036</v>
      </c>
      <c r="L45" s="42">
        <f t="shared" si="18"/>
        <v>0.11382590590542539</v>
      </c>
      <c r="M45" s="42">
        <f t="shared" si="18"/>
        <v>0.11435033137518497</v>
      </c>
      <c r="N45" s="42">
        <f t="shared" ref="N45:O45" si="19">N19/N$31</f>
        <v>0.111296306861166</v>
      </c>
      <c r="O45" s="64">
        <f t="shared" si="19"/>
        <v>0.10943530349940234</v>
      </c>
    </row>
    <row r="46" spans="2:15" x14ac:dyDescent="0.25">
      <c r="B46" s="16" t="s">
        <v>17</v>
      </c>
      <c r="C46" s="31">
        <f t="shared" si="6"/>
        <v>8.9551680887043433E-2</v>
      </c>
      <c r="D46" s="42">
        <f t="shared" si="6"/>
        <v>8.3384192360489495E-2</v>
      </c>
      <c r="E46" s="42">
        <f t="shared" si="6"/>
        <v>8.5433350031190097E-2</v>
      </c>
      <c r="F46" s="42">
        <f t="shared" si="6"/>
        <v>8.4018140934999694E-2</v>
      </c>
      <c r="G46" s="55">
        <f t="shared" si="2"/>
        <v>7.9421835954780709E-2</v>
      </c>
      <c r="H46" s="42">
        <f t="shared" si="2"/>
        <v>7.5432049916550115E-2</v>
      </c>
      <c r="I46" s="42">
        <f t="shared" ref="I46:M46" si="20">I20/I$31</f>
        <v>7.2138526971582684E-2</v>
      </c>
      <c r="J46" s="42">
        <f t="shared" si="20"/>
        <v>7.0847204932711197E-2</v>
      </c>
      <c r="K46" s="42">
        <f t="shared" si="20"/>
        <v>6.8747037944017694E-2</v>
      </c>
      <c r="L46" s="42">
        <f t="shared" si="20"/>
        <v>6.5860678467666287E-2</v>
      </c>
      <c r="M46" s="42">
        <f t="shared" si="20"/>
        <v>6.5107539555389102E-2</v>
      </c>
      <c r="N46" s="42">
        <f t="shared" ref="N46:O46" si="21">N20/N$31</f>
        <v>6.469189854776479E-2</v>
      </c>
      <c r="O46" s="64">
        <f t="shared" si="21"/>
        <v>6.5297800136465078E-2</v>
      </c>
    </row>
    <row r="47" spans="2:15" x14ac:dyDescent="0.25">
      <c r="B47" s="16" t="s">
        <v>18</v>
      </c>
      <c r="C47" s="31">
        <f t="shared" si="6"/>
        <v>3.2040429429680099E-2</v>
      </c>
      <c r="D47" s="42">
        <f t="shared" si="6"/>
        <v>2.9768605027211698E-2</v>
      </c>
      <c r="E47" s="42">
        <f t="shared" si="6"/>
        <v>3.0288531025146444E-2</v>
      </c>
      <c r="F47" s="42">
        <f t="shared" si="6"/>
        <v>3.0642619402902482E-2</v>
      </c>
      <c r="G47" s="55">
        <f t="shared" si="2"/>
        <v>3.3091568979564112E-2</v>
      </c>
      <c r="H47" s="42">
        <f t="shared" si="2"/>
        <v>3.6645712133987762E-2</v>
      </c>
      <c r="I47" s="42">
        <f t="shared" ref="I47:M47" si="22">I21/I$31</f>
        <v>4.0082412414413099E-2</v>
      </c>
      <c r="J47" s="42">
        <f t="shared" si="22"/>
        <v>4.3129934176575749E-2</v>
      </c>
      <c r="K47" s="42">
        <f t="shared" si="22"/>
        <v>4.5649189303850035E-2</v>
      </c>
      <c r="L47" s="42">
        <f t="shared" si="22"/>
        <v>4.7033580676947732E-2</v>
      </c>
      <c r="M47" s="42">
        <f t="shared" si="22"/>
        <v>4.8435697561554317E-2</v>
      </c>
      <c r="N47" s="42">
        <f t="shared" ref="N47:O47" si="23">N21/N$31</f>
        <v>4.9726862174921296E-2</v>
      </c>
      <c r="O47" s="64">
        <f t="shared" si="23"/>
        <v>5.1161662383657214E-2</v>
      </c>
    </row>
    <row r="48" spans="2:15" x14ac:dyDescent="0.25">
      <c r="B48" s="16" t="s">
        <v>106</v>
      </c>
      <c r="C48" s="31">
        <f t="shared" si="6"/>
        <v>3.0469782403366443E-3</v>
      </c>
      <c r="D48" s="42">
        <f t="shared" si="6"/>
        <v>3.2147713798465673E-3</v>
      </c>
      <c r="E48" s="42">
        <f t="shared" si="6"/>
        <v>3.6979943724662363E-3</v>
      </c>
      <c r="F48" s="42">
        <f t="shared" si="6"/>
        <v>3.7233848298406113E-3</v>
      </c>
      <c r="G48" s="55">
        <f t="shared" si="2"/>
        <v>3.5978576403138318E-3</v>
      </c>
      <c r="H48" s="42">
        <f t="shared" si="2"/>
        <v>3.5245315873608371E-3</v>
      </c>
      <c r="I48" s="42">
        <f t="shared" ref="I48:M48" si="24">I22/I$31</f>
        <v>3.6999471528336813E-3</v>
      </c>
      <c r="J48" s="42">
        <f t="shared" si="24"/>
        <v>3.7949143878284607E-3</v>
      </c>
      <c r="K48" s="42">
        <f t="shared" si="24"/>
        <v>3.7542235991088091E-3</v>
      </c>
      <c r="L48" s="42">
        <f t="shared" si="24"/>
        <v>3.7628750685183643E-3</v>
      </c>
      <c r="M48" s="42">
        <f t="shared" si="24"/>
        <v>4.6361362370574812E-3</v>
      </c>
      <c r="N48" s="42">
        <f t="shared" ref="N48:O48" si="25">N22/N$31</f>
        <v>4.6964800801079084E-3</v>
      </c>
      <c r="O48" s="64">
        <f t="shared" si="25"/>
        <v>4.6101131702863804E-3</v>
      </c>
    </row>
    <row r="49" spans="2:15" x14ac:dyDescent="0.25">
      <c r="B49" s="16" t="s">
        <v>115</v>
      </c>
      <c r="C49" s="31">
        <f t="shared" si="6"/>
        <v>0.34007845931276193</v>
      </c>
      <c r="D49" s="42">
        <f t="shared" si="6"/>
        <v>0.34523547563338386</v>
      </c>
      <c r="E49" s="42">
        <f t="shared" si="6"/>
        <v>0.34331426134463361</v>
      </c>
      <c r="F49" s="42">
        <f t="shared" si="6"/>
        <v>0.34134298728274387</v>
      </c>
      <c r="G49" s="55">
        <f t="shared" si="2"/>
        <v>0.33620066700908507</v>
      </c>
      <c r="H49" s="42">
        <f t="shared" si="2"/>
        <v>0.33232109001393662</v>
      </c>
      <c r="I49" s="42">
        <f t="shared" ref="I49:M49" si="26">I23/I$31</f>
        <v>0.32718777766485602</v>
      </c>
      <c r="J49" s="42">
        <f t="shared" si="26"/>
        <v>0.32598445496384448</v>
      </c>
      <c r="K49" s="42">
        <f t="shared" si="26"/>
        <v>0.32200067591545423</v>
      </c>
      <c r="L49" s="42">
        <f t="shared" si="26"/>
        <v>0.31811985681411953</v>
      </c>
      <c r="M49" s="42">
        <f t="shared" si="26"/>
        <v>0.31475289652975585</v>
      </c>
      <c r="N49" s="42">
        <f t="shared" ref="N49:O49" si="27">N23/N$31</f>
        <v>0.31785466108670679</v>
      </c>
      <c r="O49" s="64">
        <f t="shared" si="27"/>
        <v>0.31382814555749167</v>
      </c>
    </row>
    <row r="50" spans="2:15" x14ac:dyDescent="0.25">
      <c r="B50" s="16" t="s">
        <v>124</v>
      </c>
      <c r="C50" s="31">
        <f t="shared" si="6"/>
        <v>1.7878951241111548E-2</v>
      </c>
      <c r="D50" s="42">
        <f t="shared" si="6"/>
        <v>2.0833835732616587E-2</v>
      </c>
      <c r="E50" s="42">
        <f t="shared" si="6"/>
        <v>2.075177590833523E-2</v>
      </c>
      <c r="F50" s="42">
        <f t="shared" si="6"/>
        <v>2.3634337326688789E-2</v>
      </c>
      <c r="G50" s="55">
        <f t="shared" si="2"/>
        <v>2.2512073335308348E-2</v>
      </c>
      <c r="H50" s="42">
        <f t="shared" si="2"/>
        <v>2.0394039164974218E-2</v>
      </c>
      <c r="I50" s="42">
        <f t="shared" ref="I50:M50" si="28">I24/I$31</f>
        <v>1.890139799838143E-2</v>
      </c>
      <c r="J50" s="42">
        <f t="shared" si="28"/>
        <v>1.813610695070678E-2</v>
      </c>
      <c r="K50" s="42">
        <f t="shared" si="28"/>
        <v>1.7514277346325612E-2</v>
      </c>
      <c r="L50" s="42">
        <f t="shared" si="28"/>
        <v>1.6989834080577734E-2</v>
      </c>
      <c r="M50" s="42">
        <f t="shared" si="28"/>
        <v>1.6632501307461019E-2</v>
      </c>
      <c r="N50" s="42">
        <f t="shared" ref="N50:O50" si="29">N24/N$31</f>
        <v>1.6000188089333279E-2</v>
      </c>
      <c r="O50" s="64">
        <f t="shared" si="29"/>
        <v>1.5785789530336151E-2</v>
      </c>
    </row>
    <row r="51" spans="2:15" x14ac:dyDescent="0.25">
      <c r="B51" s="16" t="s">
        <v>133</v>
      </c>
      <c r="C51" s="31">
        <f t="shared" si="6"/>
        <v>2.0308527711548289E-2</v>
      </c>
      <c r="D51" s="42">
        <f t="shared" si="6"/>
        <v>2.0096308444875127E-2</v>
      </c>
      <c r="E51" s="42">
        <f t="shared" si="6"/>
        <v>1.9174303797273418E-2</v>
      </c>
      <c r="F51" s="42">
        <f t="shared" si="6"/>
        <v>1.8845370112387464E-2</v>
      </c>
      <c r="G51" s="55">
        <f t="shared" si="2"/>
        <v>1.8608105881440802E-2</v>
      </c>
      <c r="H51" s="42">
        <f t="shared" si="2"/>
        <v>1.8359078977348134E-2</v>
      </c>
      <c r="I51" s="42">
        <f t="shared" ref="I51:M51" si="30">I25/I$31</f>
        <v>1.7720607891032279E-2</v>
      </c>
      <c r="J51" s="42">
        <f t="shared" si="30"/>
        <v>1.6984139864880322E-2</v>
      </c>
      <c r="K51" s="42">
        <f t="shared" si="30"/>
        <v>1.6671161443761885E-2</v>
      </c>
      <c r="L51" s="42">
        <f t="shared" si="30"/>
        <v>1.6483375433701986E-2</v>
      </c>
      <c r="M51" s="42">
        <f t="shared" si="30"/>
        <v>1.6111373499940844E-2</v>
      </c>
      <c r="N51" s="42">
        <f t="shared" ref="N51:O51" si="31">N25/N$31</f>
        <v>1.5996216282445845E-2</v>
      </c>
      <c r="O51" s="64">
        <f t="shared" si="31"/>
        <v>1.6473155817626036E-2</v>
      </c>
    </row>
    <row r="52" spans="2:15" x14ac:dyDescent="0.25">
      <c r="B52" s="16" t="s">
        <v>142</v>
      </c>
      <c r="C52" s="31">
        <f t="shared" si="6"/>
        <v>1.5569327635236033E-3</v>
      </c>
      <c r="D52" s="42">
        <f t="shared" si="6"/>
        <v>1.7111298316547282E-3</v>
      </c>
      <c r="E52" s="42">
        <f t="shared" si="6"/>
        <v>1.779025424738893E-3</v>
      </c>
      <c r="F52" s="42">
        <f t="shared" si="6"/>
        <v>1.9055536777645569E-3</v>
      </c>
      <c r="G52" s="55">
        <f t="shared" si="2"/>
        <v>2.1814456248433426E-3</v>
      </c>
      <c r="H52" s="42">
        <f t="shared" si="2"/>
        <v>2.5701539404669863E-3</v>
      </c>
      <c r="I52" s="42">
        <f t="shared" ref="I52:M52" si="32">I26/I$31</f>
        <v>2.9765396420130341E-3</v>
      </c>
      <c r="J52" s="42">
        <f t="shared" si="32"/>
        <v>3.2761699643184257E-3</v>
      </c>
      <c r="K52" s="42">
        <f t="shared" si="32"/>
        <v>3.5652166109686888E-3</v>
      </c>
      <c r="L52" s="42">
        <f t="shared" si="32"/>
        <v>3.8203049539734086E-3</v>
      </c>
      <c r="M52" s="42">
        <f t="shared" si="32"/>
        <v>3.9608928301748452E-3</v>
      </c>
      <c r="N52" s="42">
        <f t="shared" ref="N52:O52" si="33">N26/N$31</f>
        <v>4.0949413932993735E-3</v>
      </c>
      <c r="O52" s="64">
        <f t="shared" si="33"/>
        <v>4.2507261690789286E-3</v>
      </c>
    </row>
    <row r="53" spans="2:15" x14ac:dyDescent="0.25">
      <c r="B53" s="16" t="s">
        <v>151</v>
      </c>
      <c r="C53" s="31">
        <f t="shared" si="6"/>
        <v>2.8348334403823502E-2</v>
      </c>
      <c r="D53" s="42">
        <f t="shared" si="6"/>
        <v>2.9296287631359798E-2</v>
      </c>
      <c r="E53" s="42">
        <f t="shared" si="6"/>
        <v>3.0611404068063931E-2</v>
      </c>
      <c r="F53" s="42">
        <f t="shared" si="6"/>
        <v>2.9791284456322654E-2</v>
      </c>
      <c r="G53" s="55">
        <f t="shared" si="2"/>
        <v>3.0810351727142901E-2</v>
      </c>
      <c r="H53" s="42">
        <f t="shared" si="2"/>
        <v>3.0927248517363334E-2</v>
      </c>
      <c r="I53" s="42">
        <f t="shared" ref="I53:M53" si="34">I27/I$31</f>
        <v>3.0894999619101762E-2</v>
      </c>
      <c r="J53" s="42">
        <f t="shared" si="34"/>
        <v>3.0972519553061174E-2</v>
      </c>
      <c r="K53" s="42">
        <f t="shared" si="34"/>
        <v>3.1363497395262521E-2</v>
      </c>
      <c r="L53" s="42">
        <f t="shared" si="34"/>
        <v>3.0403915901902969E-2</v>
      </c>
      <c r="M53" s="42">
        <f t="shared" si="34"/>
        <v>8.9715281278229184E-2</v>
      </c>
      <c r="N53" s="42">
        <f t="shared" ref="N53:O53" si="35">N27/N$31</f>
        <v>8.7838089153514709E-2</v>
      </c>
      <c r="O53" s="64">
        <f t="shared" si="35"/>
        <v>8.8744566844211822E-2</v>
      </c>
    </row>
    <row r="54" spans="2:15" x14ac:dyDescent="0.25">
      <c r="B54" s="44" t="s">
        <v>231</v>
      </c>
      <c r="C54" s="31">
        <f t="shared" si="6"/>
        <v>0.13773273251161913</v>
      </c>
      <c r="D54" s="42">
        <f t="shared" si="6"/>
        <v>0.13738829368596261</v>
      </c>
      <c r="E54" s="42">
        <f t="shared" si="6"/>
        <v>0.13821702771052979</v>
      </c>
      <c r="F54" s="42">
        <f t="shared" si="6"/>
        <v>0.13916482271046329</v>
      </c>
      <c r="G54" s="55">
        <f t="shared" si="2"/>
        <v>0.14454417927108956</v>
      </c>
      <c r="H54" s="42">
        <f t="shared" si="2"/>
        <v>0.15499325491092111</v>
      </c>
      <c r="I54" s="42">
        <f t="shared" ref="I54:M54" si="36">I28/I$31</f>
        <v>0.16799408411716668</v>
      </c>
      <c r="J54" s="42">
        <f t="shared" si="36"/>
        <v>0.17831998218867676</v>
      </c>
      <c r="K54" s="42">
        <f t="shared" si="36"/>
        <v>0.18879033955710725</v>
      </c>
      <c r="L54" s="42">
        <f t="shared" si="36"/>
        <v>0.19706180363690604</v>
      </c>
      <c r="M54" s="42">
        <f t="shared" si="36"/>
        <v>0.20172064412885451</v>
      </c>
      <c r="N54" s="42">
        <f t="shared" ref="N54:O54" si="37">N28/N$31</f>
        <v>0.20405185159944478</v>
      </c>
      <c r="O54" s="64">
        <f t="shared" si="37"/>
        <v>0.20755915236288502</v>
      </c>
    </row>
    <row r="55" spans="2:15" x14ac:dyDescent="0.25">
      <c r="B55" s="44" t="s">
        <v>215</v>
      </c>
      <c r="C55" s="31">
        <f t="shared" si="6"/>
        <v>4.1135297825410158E-2</v>
      </c>
      <c r="D55" s="42">
        <f t="shared" si="6"/>
        <v>4.0880246078255189E-2</v>
      </c>
      <c r="E55" s="42">
        <f t="shared" si="6"/>
        <v>3.910253085861011E-2</v>
      </c>
      <c r="F55" s="42">
        <f t="shared" si="6"/>
        <v>3.9359554103133257E-2</v>
      </c>
      <c r="G55" s="55">
        <f t="shared" si="2"/>
        <v>3.9023937052470717E-2</v>
      </c>
      <c r="H55" s="42">
        <f t="shared" si="2"/>
        <v>3.8725317210312908E-2</v>
      </c>
      <c r="I55" s="42">
        <f t="shared" ref="I55:O57" si="38">I29/I$31</f>
        <v>3.7638278687835057E-2</v>
      </c>
      <c r="J55" s="42">
        <f t="shared" si="38"/>
        <v>3.6724729765545201E-2</v>
      </c>
      <c r="K55" s="42">
        <f t="shared" si="38"/>
        <v>3.6269633713361678E-2</v>
      </c>
      <c r="L55" s="42">
        <f t="shared" si="38"/>
        <v>3.6141995472900916E-2</v>
      </c>
      <c r="M55" s="42">
        <f t="shared" si="38"/>
        <v>3.5872407965568967E-2</v>
      </c>
      <c r="N55" s="42">
        <f>N29/N$31</f>
        <v>3.5317039053805753E-2</v>
      </c>
      <c r="O55" s="64">
        <f>O29/O$31</f>
        <v>3.5224361600195341E-2</v>
      </c>
    </row>
    <row r="56" spans="2:15" x14ac:dyDescent="0.25">
      <c r="B56" s="30" t="s">
        <v>169</v>
      </c>
      <c r="C56" s="7" t="s">
        <v>10</v>
      </c>
      <c r="D56" s="19" t="s">
        <v>10</v>
      </c>
      <c r="E56" s="19" t="s">
        <v>10</v>
      </c>
      <c r="F56" s="19" t="s">
        <v>10</v>
      </c>
      <c r="G56" s="51" t="s">
        <v>10</v>
      </c>
      <c r="H56" s="19" t="s">
        <v>10</v>
      </c>
      <c r="I56" s="19" t="s">
        <v>10</v>
      </c>
      <c r="J56" s="19" t="s">
        <v>10</v>
      </c>
      <c r="K56" s="19" t="s">
        <v>10</v>
      </c>
      <c r="L56" s="19" t="s">
        <v>10</v>
      </c>
      <c r="M56" s="19" t="s">
        <v>10</v>
      </c>
      <c r="N56" s="19" t="s">
        <v>10</v>
      </c>
      <c r="O56" s="61"/>
    </row>
    <row r="57" spans="2:15" ht="15.75" thickBot="1" x14ac:dyDescent="0.3">
      <c r="B57" s="29" t="s">
        <v>168</v>
      </c>
      <c r="C57" s="32">
        <f t="shared" ref="C57:I57" si="39">SUM(C36:C56)</f>
        <v>0.99999999999999989</v>
      </c>
      <c r="D57" s="43">
        <f t="shared" si="39"/>
        <v>0.99999999999999978</v>
      </c>
      <c r="E57" s="43">
        <f t="shared" si="39"/>
        <v>1</v>
      </c>
      <c r="F57" s="43">
        <f t="shared" si="39"/>
        <v>1</v>
      </c>
      <c r="G57" s="56">
        <f t="shared" si="39"/>
        <v>0.99999999999999989</v>
      </c>
      <c r="H57" s="43">
        <f t="shared" si="39"/>
        <v>0.99999999999999989</v>
      </c>
      <c r="I57" s="43">
        <f t="shared" si="39"/>
        <v>1</v>
      </c>
      <c r="J57" s="43">
        <v>1</v>
      </c>
      <c r="K57" s="43">
        <v>1</v>
      </c>
      <c r="L57" s="80">
        <f t="shared" si="38"/>
        <v>1</v>
      </c>
      <c r="M57" s="80">
        <f t="shared" si="38"/>
        <v>1</v>
      </c>
      <c r="N57" s="80">
        <f t="shared" si="38"/>
        <v>1</v>
      </c>
      <c r="O57" s="78">
        <f t="shared" si="38"/>
        <v>1</v>
      </c>
    </row>
    <row r="58" spans="2:15" x14ac:dyDescent="0.25">
      <c r="I58" s="65"/>
      <c r="J58" s="65"/>
      <c r="K58" s="65"/>
      <c r="L58" s="65"/>
      <c r="M58" s="65"/>
      <c r="N58" s="65"/>
      <c r="O58" s="59"/>
    </row>
  </sheetData>
  <mergeCells count="7">
    <mergeCell ref="K8:N8"/>
    <mergeCell ref="K34:N34"/>
    <mergeCell ref="C34:J34"/>
    <mergeCell ref="B8:B9"/>
    <mergeCell ref="B34:B35"/>
    <mergeCell ref="C8:F8"/>
    <mergeCell ref="G8:J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0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x14ac:dyDescent="0.25"/>
  <cols>
    <col min="1" max="1" width="5.7109375" customWidth="1"/>
    <col min="2" max="2" width="13.42578125" customWidth="1"/>
    <col min="3" max="3" width="83" customWidth="1"/>
    <col min="4" max="4" width="5.28515625" customWidth="1"/>
    <col min="5" max="5" width="9.140625" style="3" hidden="1" customWidth="1"/>
    <col min="6" max="6" width="37.140625" style="3" hidden="1" customWidth="1"/>
    <col min="7" max="7" width="27.85546875" style="3" hidden="1" customWidth="1"/>
    <col min="8" max="8" width="36.85546875" style="3" hidden="1" customWidth="1"/>
    <col min="9" max="10" width="9.140625" style="3" hidden="1" customWidth="1"/>
    <col min="11" max="16384" width="9.140625" hidden="1"/>
  </cols>
  <sheetData>
    <row r="2" spans="2:6" x14ac:dyDescent="0.25">
      <c r="B2" s="1" t="s">
        <v>0</v>
      </c>
      <c r="C2" s="1"/>
    </row>
    <row r="3" spans="2:6" x14ac:dyDescent="0.25">
      <c r="B3" s="12" t="s">
        <v>5</v>
      </c>
      <c r="C3" s="22"/>
    </row>
    <row r="4" spans="2:6" x14ac:dyDescent="0.25">
      <c r="B4" s="22"/>
      <c r="C4" s="22"/>
    </row>
    <row r="6" spans="2:6" ht="30.75" customHeight="1" x14ac:dyDescent="0.25">
      <c r="B6" s="104" t="s">
        <v>14</v>
      </c>
      <c r="C6" s="104"/>
    </row>
    <row r="7" spans="2:6" ht="15.75" thickBot="1" x14ac:dyDescent="0.3">
      <c r="B7" s="4"/>
      <c r="C7" s="4"/>
      <c r="F7"/>
    </row>
    <row r="8" spans="2:6" ht="15.75" thickBot="1" x14ac:dyDescent="0.3">
      <c r="B8" s="24" t="s">
        <v>172</v>
      </c>
      <c r="C8" s="25" t="s">
        <v>171</v>
      </c>
      <c r="F8"/>
    </row>
    <row r="9" spans="2:6" x14ac:dyDescent="0.25">
      <c r="B9" s="102">
        <v>1</v>
      </c>
      <c r="C9" s="91" t="s">
        <v>18</v>
      </c>
    </row>
    <row r="10" spans="2:6" ht="15.75" thickBot="1" x14ac:dyDescent="0.3">
      <c r="B10" s="103"/>
      <c r="C10" s="92" t="s">
        <v>231</v>
      </c>
    </row>
  </sheetData>
  <mergeCells count="2">
    <mergeCell ref="B9:B10"/>
    <mergeCell ref="B6:C6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W29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x14ac:dyDescent="0.25"/>
  <cols>
    <col min="1" max="1" width="5.7109375" customWidth="1"/>
    <col min="2" max="2" width="79.7109375" customWidth="1"/>
    <col min="3" max="3" width="23.7109375" style="3" customWidth="1"/>
    <col min="4" max="4" width="7.5703125" style="3" bestFit="1" customWidth="1"/>
    <col min="5" max="13" width="0" hidden="1" customWidth="1"/>
    <col min="15" max="16377" width="7.28515625" hidden="1"/>
    <col min="16378" max="16384" width="5" hidden="1" customWidth="1"/>
  </cols>
  <sheetData>
    <row r="2" spans="2:4" x14ac:dyDescent="0.25">
      <c r="B2" s="1" t="s">
        <v>0</v>
      </c>
    </row>
    <row r="3" spans="2:4" x14ac:dyDescent="0.25">
      <c r="B3" s="12" t="s">
        <v>5</v>
      </c>
    </row>
    <row r="4" spans="2:4" x14ac:dyDescent="0.25">
      <c r="B4" s="22"/>
    </row>
    <row r="6" spans="2:4" ht="30" x14ac:dyDescent="0.25">
      <c r="B6" s="75" t="s">
        <v>230</v>
      </c>
    </row>
    <row r="7" spans="2:4" ht="15.75" thickBot="1" x14ac:dyDescent="0.3">
      <c r="B7" s="4"/>
    </row>
    <row r="8" spans="2:4" ht="15.75" thickBot="1" x14ac:dyDescent="0.3">
      <c r="B8" s="105" t="s">
        <v>12</v>
      </c>
      <c r="C8" s="77">
        <v>2023</v>
      </c>
    </row>
    <row r="9" spans="2:4" ht="20.100000000000001" customHeight="1" thickBot="1" x14ac:dyDescent="0.3">
      <c r="B9" s="106"/>
      <c r="C9" s="77" t="s">
        <v>7</v>
      </c>
      <c r="D9"/>
    </row>
    <row r="10" spans="2:4" x14ac:dyDescent="0.25">
      <c r="B10" s="44" t="s">
        <v>33</v>
      </c>
      <c r="C10" s="86">
        <v>1.392E-2</v>
      </c>
      <c r="D10"/>
    </row>
    <row r="11" spans="2:4" x14ac:dyDescent="0.25">
      <c r="B11" s="44" t="s">
        <v>243</v>
      </c>
      <c r="C11" s="86">
        <v>1.0359999999999999E-2</v>
      </c>
    </row>
    <row r="12" spans="2:4" x14ac:dyDescent="0.25">
      <c r="B12" s="44" t="s">
        <v>52</v>
      </c>
      <c r="C12" s="86">
        <v>1.4189999999999999E-2</v>
      </c>
    </row>
    <row r="13" spans="2:4" x14ac:dyDescent="0.25">
      <c r="B13" s="44" t="s">
        <v>61</v>
      </c>
      <c r="C13" s="86">
        <v>1.7590000000000001E-2</v>
      </c>
    </row>
    <row r="14" spans="2:4" x14ac:dyDescent="0.25">
      <c r="B14" s="44" t="s">
        <v>62</v>
      </c>
      <c r="C14" s="86">
        <v>2.3810000000000001E-2</v>
      </c>
    </row>
    <row r="15" spans="2:4" x14ac:dyDescent="0.25">
      <c r="B15" s="44" t="s">
        <v>71</v>
      </c>
      <c r="C15" s="86">
        <v>7.7499999999999999E-3</v>
      </c>
    </row>
    <row r="16" spans="2:4" x14ac:dyDescent="0.25">
      <c r="B16" s="44" t="s">
        <v>16</v>
      </c>
      <c r="C16" s="87">
        <v>0.10944</v>
      </c>
      <c r="D16" s="74"/>
    </row>
    <row r="17" spans="2:4" x14ac:dyDescent="0.25">
      <c r="B17" s="44" t="s">
        <v>17</v>
      </c>
      <c r="C17" s="87">
        <v>6.5299999999999997E-2</v>
      </c>
      <c r="D17" s="74"/>
    </row>
    <row r="18" spans="2:4" x14ac:dyDescent="0.25">
      <c r="B18" s="44" t="s">
        <v>18</v>
      </c>
      <c r="C18" s="86">
        <v>0.25872000000000001</v>
      </c>
      <c r="D18" s="74"/>
    </row>
    <row r="19" spans="2:4" x14ac:dyDescent="0.25">
      <c r="B19" s="44" t="s">
        <v>106</v>
      </c>
      <c r="C19" s="86">
        <v>4.6100000000000004E-3</v>
      </c>
      <c r="D19" s="74"/>
    </row>
    <row r="20" spans="2:4" x14ac:dyDescent="0.25">
      <c r="B20" s="44" t="s">
        <v>115</v>
      </c>
      <c r="C20" s="86">
        <v>0.31383</v>
      </c>
      <c r="D20" s="74"/>
    </row>
    <row r="21" spans="2:4" x14ac:dyDescent="0.25">
      <c r="B21" s="44" t="s">
        <v>124</v>
      </c>
      <c r="C21" s="86">
        <v>1.5789999999999998E-2</v>
      </c>
      <c r="D21" s="74"/>
    </row>
    <row r="22" spans="2:4" x14ac:dyDescent="0.25">
      <c r="B22" s="44" t="s">
        <v>133</v>
      </c>
      <c r="C22" s="86">
        <v>1.6469999999999999E-2</v>
      </c>
      <c r="D22" s="74"/>
    </row>
    <row r="23" spans="2:4" x14ac:dyDescent="0.25">
      <c r="B23" s="44" t="s">
        <v>142</v>
      </c>
      <c r="C23" s="86">
        <v>4.2500000000000003E-3</v>
      </c>
      <c r="D23" s="74"/>
    </row>
    <row r="24" spans="2:4" x14ac:dyDescent="0.25">
      <c r="B24" s="44" t="s">
        <v>151</v>
      </c>
      <c r="C24" s="86">
        <v>8.8739999999999999E-2</v>
      </c>
      <c r="D24" s="74"/>
    </row>
    <row r="25" spans="2:4" x14ac:dyDescent="0.25">
      <c r="B25" s="44" t="s">
        <v>231</v>
      </c>
      <c r="C25" s="86">
        <v>0.25872000000000001</v>
      </c>
      <c r="D25" s="74"/>
    </row>
    <row r="26" spans="2:4" x14ac:dyDescent="0.25">
      <c r="B26" s="44" t="s">
        <v>244</v>
      </c>
      <c r="C26" s="86">
        <v>3.5220000000000001E-2</v>
      </c>
      <c r="D26"/>
    </row>
    <row r="27" spans="2:4" ht="15.75" thickBot="1" x14ac:dyDescent="0.3">
      <c r="B27" s="85" t="s">
        <v>169</v>
      </c>
      <c r="C27" s="88" t="s">
        <v>10</v>
      </c>
    </row>
    <row r="28" spans="2:4" x14ac:dyDescent="0.25">
      <c r="B28" s="34"/>
    </row>
    <row r="29" spans="2:4" x14ac:dyDescent="0.25">
      <c r="B29" s="79"/>
    </row>
  </sheetData>
  <mergeCells count="1">
    <mergeCell ref="B8:B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fb30358c-60ae-4c69-b16c-69d932c9ed70">PPK - NAV</RodzajPublikacji>
    <Dotyczy xmlns="fb30358c-60ae-4c69-b16c-69d932c9ed70">publikacja na WWW - wartość aktywów netto FZD wg stanu na 31.03.2023 r. - art. 49 ust.10 ustawy o PPK</Dotyczy>
    <OdbiorcaPublikacji xmlns="fb30358c-60ae-4c69-b16c-69d932c9ed70">WWW</OdbiorcaPublikacji>
    <Data_x0020_raportu xmlns="fb30358c-60ae-4c69-b16c-69d932c9ed70">2023-03-30T22:00:00+00:00</Data_x0020_raportu>
    <Wysylka xmlns="c9281d3e-8282-41f7-8377-fa5bb594e5bf">false</Wysylka>
    <NrEZD xmlns="c9281d3e-8282-41f7-8377-fa5bb594e5b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9" ma:contentTypeDescription="Utwórz nowy dokument." ma:contentTypeScope="" ma:versionID="c72dc18e61b8e02bf075cbc95a4362eb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48cc8f117999bc681435a56984f62e09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  <xsd:element ref="ns3:NrEZ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  <xsd:enumeration value="publiczny"/>
          <xsd:enumeration value="ZUS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"/>
          <xsd:enumeration value="dźwignia AFI"/>
          <xsd:enumeration value="miesięcznik OFE"/>
          <xsd:enumeration value="kwartalnik OFE"/>
          <xsd:enumeration value="kwartalnik PFE"/>
          <xsd:enumeration value="kwartalne IORPs"/>
          <xsd:enumeration value="rocznik OFE"/>
          <xsd:enumeration value="roczne IORPs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  <xsd:element name="NrEZD" ma:index="6" nillable="true" ma:displayName="Nr_EZD" ma:description="Numer sprawy w EZD, pkt tabeli z rozporządzenia i link do koszulki w EZD (dla GUS)" ma:internalName="NrEZ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Typ zawartości"/>
        <xsd:element ref="dc:title" minOccurs="0" maxOccurs="1" ma:index="7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DFD7E8-CC49-4A21-B534-8900FD4974EB}">
  <ds:schemaRefs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c9281d3e-8282-41f7-8377-fa5bb594e5bf"/>
    <ds:schemaRef ds:uri="http://schemas.microsoft.com/office/infopath/2007/PartnerControls"/>
    <ds:schemaRef ds:uri="fb30358c-60ae-4c69-b16c-69d932c9ed70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2EDAD62-C1EB-4FBF-90DA-8A6B4313B8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701F91-416C-44A8-A436-E23C43B9CB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2021-01-22T08:36:09Z</dcterms:created>
  <dcterms:modified xsi:type="dcterms:W3CDTF">2023-04-27T12:58:47Z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</Properties>
</file>